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E6E0F3D-C003-4C64-8074-7101C62F83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74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H155" i="1"/>
  <c r="G155" i="1"/>
  <c r="F144" i="1"/>
  <c r="F155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8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4" i="1" s="1"/>
  <c r="J24" i="1"/>
  <c r="I24" i="1"/>
  <c r="H24" i="1"/>
  <c r="G24" i="1"/>
  <c r="F24" i="1"/>
  <c r="G193" i="1" l="1"/>
  <c r="J194" i="1"/>
  <c r="I194" i="1"/>
  <c r="H194" i="1"/>
  <c r="G194" i="1"/>
  <c r="F194" i="1"/>
</calcChain>
</file>

<file path=xl/sharedStrings.xml><?xml version="1.0" encoding="utf-8"?>
<sst xmlns="http://schemas.openxmlformats.org/spreadsheetml/2006/main" count="258" uniqueCount="78">
  <si>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</si>
  <si>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</si>
  <si>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</si>
  <si>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</si>
  <si>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</si>
  <si>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</si>
  <si>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</si>
  <si>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</si>
  <si>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</si>
  <si>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</si>
  <si>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</si>
  <si>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</si>
  <si>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</si>
  <si>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</si>
  <si>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</si>
  <si>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</si>
  <si>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</si>
  <si>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</si>
  <si>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</si>
  <si>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</si>
  <si>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</si>
  <si>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</si>
  <si>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</si>
  <si>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</si>
  <si>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</si>
  <si>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</si>
  <si>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</si>
  <si>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</si>
  <si>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</si>
  <si>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</si>
  <si>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</si>
  <si>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</si>
  <si>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</si>
  <si>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</si>
  <si>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</si>
  <si>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</si>
  <si>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</si>
  <si>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</si>
  <si>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</si>
  <si>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</si>
  <si>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Дятлова Л. А.</t>
  </si>
  <si>
    <t>МБОУ Посудичская ООШ</t>
  </si>
  <si>
    <t>Мясо курицы с маслом сливочным</t>
  </si>
  <si>
    <t>50/5</t>
  </si>
  <si>
    <t>Каша гречневая со сливочным маслом</t>
  </si>
  <si>
    <t>Кисель из повидла (джема)</t>
  </si>
  <si>
    <t>Хлеб ржаной</t>
  </si>
  <si>
    <t>Фрукты</t>
  </si>
  <si>
    <t>Салат из сежей капусты с р/м</t>
  </si>
  <si>
    <t>гор. блюдо</t>
  </si>
  <si>
    <t>Компот из свежих фруктов</t>
  </si>
  <si>
    <t>Салат из свеклы с р/м</t>
  </si>
  <si>
    <t>Каша молочная манная</t>
  </si>
  <si>
    <t>Чай</t>
  </si>
  <si>
    <t>Хлеб пшеничный</t>
  </si>
  <si>
    <t>Сок фруктовый</t>
  </si>
  <si>
    <t>Масло сливочное</t>
  </si>
  <si>
    <t>Картофельное пюре со сливочным маслом</t>
  </si>
  <si>
    <t>Компот из с/ф</t>
  </si>
  <si>
    <t>булочное</t>
  </si>
  <si>
    <t>Печенье</t>
  </si>
  <si>
    <t>Блинчики с маслом сливочным или джемом, или вареньем, или сгущённым молоком</t>
  </si>
  <si>
    <t>Кофейный напиток</t>
  </si>
  <si>
    <t>Макароны отварные со сливочным маслом</t>
  </si>
  <si>
    <t>Плов из свинины или курицы</t>
  </si>
  <si>
    <t>Пряники</t>
  </si>
  <si>
    <t>Суп молочный гречневый</t>
  </si>
  <si>
    <t>Рыба тушёная в томате с овощами или котлета рыбная с соусом</t>
  </si>
  <si>
    <t>100-50/30</t>
  </si>
  <si>
    <t>Какао</t>
  </si>
  <si>
    <t>200/3</t>
  </si>
  <si>
    <t>Котлета мясная из свинины с соусом</t>
  </si>
  <si>
    <t xml:space="preserve">Котлета мясная из свинины с соусом </t>
  </si>
  <si>
    <t>Каша перловая с маслом сливочным</t>
  </si>
  <si>
    <t>Винегрет овощной с растительным маслом</t>
  </si>
  <si>
    <t>126.68</t>
  </si>
  <si>
    <t>547.19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</si>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</sst>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1" xfId="0" applyFont="1" applyBorder="1"/>
    <xf numFmtId="0" fontId="9" fillId="0" borderId="12" xfId="0" applyFont="1" applyBorder="1"/>
    <xf numFmtId="0" fontId="9" fillId="2" borderId="13" xfId="0" applyFont="1" applyFill="1" applyBorder="1" applyAlignment="1">
      <alignment horizontal="center" vertical="top" wrapText="1"/>
    </xf>
    <xf numFmtId="0" fontId="9" fillId="0" borderId="16" xfId="0" applyFont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9" fillId="0" borderId="4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2" xfId="0" applyFont="1" applyBorder="1"/>
    <xf numFmtId="0" fontId="12" fillId="3" borderId="25" xfId="0" applyFont="1" applyFill="1" applyBorder="1" applyAlignment="1">
      <alignment horizontal="center" vertical="center" wrapText="1"/>
    </xf>
    <xf numFmtId="0" fontId="13" fillId="0" borderId="26" xfId="0" applyFont="1" applyBorder="1"/>
    <xf numFmtId="0" fontId="9" fillId="3" borderId="24" xfId="0" applyFont="1" applyFill="1" applyBorder="1" applyAlignment="1">
      <alignment vertical="top" wrapText="1"/>
    </xf>
    <xf numFmtId="0" fontId="9" fillId="3" borderId="24" xfId="0" applyFont="1" applyFill="1" applyBorder="1" applyAlignment="1">
      <alignment horizontal="center" vertical="top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4" fillId="0" borderId="22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2" borderId="4" xfId="0" applyFont="1" applyFill="1" applyBorder="1"/>
    <xf numFmtId="0" fontId="14" fillId="0" borderId="20" xfId="0" applyFont="1" applyBorder="1"/>
    <xf numFmtId="0" fontId="15" fillId="0" borderId="4" xfId="0" applyFont="1" applyBorder="1" applyAlignment="1">
      <alignment horizontal="right"/>
    </xf>
    <xf numFmtId="0" fontId="16" fillId="0" borderId="26" xfId="0" applyFont="1" applyBorder="1"/>
    <xf numFmtId="0" fontId="14" fillId="0" borderId="11" xfId="0" applyFont="1" applyBorder="1"/>
    <xf numFmtId="0" fontId="14" fillId="0" borderId="12" xfId="0" applyFont="1" applyBorder="1"/>
    <xf numFmtId="0" fontId="12" fillId="0" borderId="27" xfId="0" applyFont="1" applyBorder="1" applyAlignment="1">
      <alignment horizontal="center" vertical="center" wrapText="1"/>
    </xf>
    <xf numFmtId="0" fontId="16" fillId="0" borderId="28" xfId="0" applyFont="1" applyBorder="1"/>
    <xf numFmtId="0" fontId="16" fillId="0" borderId="29" xfId="0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30" t="s">
        <v>41</v>
      </c>
      <c r="D1" s="31"/>
      <c r="E1" s="32"/>
      <c r="F1" s="3" t="s">
        <v>1</v>
      </c>
      <c r="G1" s="2" t="s">
        <v>2</v>
      </c>
      <c r="H1" s="33" t="s">
        <v>39</v>
      </c>
      <c r="I1" s="31"/>
      <c r="J1" s="31"/>
      <c r="K1" s="3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3" t="s">
        <v>40</v>
      </c>
      <c r="I2" s="31"/>
      <c r="J2" s="31"/>
      <c r="K2" s="3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8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38" t="s">
        <v>23</v>
      </c>
      <c r="D6" s="39" t="s">
        <v>24</v>
      </c>
      <c r="E6" s="35" t="s">
        <v>42</v>
      </c>
      <c r="F6" s="36" t="s">
        <v>43</v>
      </c>
      <c r="G6" s="36">
        <v>15.7</v>
      </c>
      <c r="H6" s="36">
        <v>8.9</v>
      </c>
      <c r="I6" s="36">
        <v>0.4</v>
      </c>
      <c r="J6" s="36">
        <v>144</v>
      </c>
      <c r="K6" s="40">
        <v>487</v>
      </c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17"/>
      <c r="B7" s="18"/>
      <c r="C7" s="41"/>
      <c r="D7" s="42" t="s">
        <v>24</v>
      </c>
      <c r="E7" s="34" t="s">
        <v>44</v>
      </c>
      <c r="F7" s="43" t="s">
        <v>70</v>
      </c>
      <c r="G7" s="43">
        <v>5.6</v>
      </c>
      <c r="H7" s="43">
        <v>7.2</v>
      </c>
      <c r="I7" s="43">
        <v>27.5</v>
      </c>
      <c r="J7" s="43">
        <v>202</v>
      </c>
      <c r="K7" s="44">
        <v>508</v>
      </c>
      <c r="L7" s="4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17"/>
      <c r="B8" s="18"/>
      <c r="C8" s="41"/>
      <c r="D8" s="45" t="s">
        <v>25</v>
      </c>
      <c r="E8" s="34" t="s">
        <v>45</v>
      </c>
      <c r="F8" s="43">
        <v>200</v>
      </c>
      <c r="G8" s="43">
        <v>0.6</v>
      </c>
      <c r="H8" s="43"/>
      <c r="I8" s="43">
        <v>31.4</v>
      </c>
      <c r="J8" s="43">
        <v>124</v>
      </c>
      <c r="K8" s="44">
        <v>639</v>
      </c>
      <c r="L8" s="4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17"/>
      <c r="B9" s="18"/>
      <c r="C9" s="41"/>
      <c r="D9" s="45" t="s">
        <v>26</v>
      </c>
      <c r="E9" s="34" t="s">
        <v>46</v>
      </c>
      <c r="F9" s="43">
        <v>40</v>
      </c>
      <c r="G9" s="43">
        <v>3</v>
      </c>
      <c r="H9" s="43">
        <v>1.2</v>
      </c>
      <c r="I9" s="43">
        <v>20</v>
      </c>
      <c r="J9" s="43">
        <v>106</v>
      </c>
      <c r="K9" s="44"/>
      <c r="L9" s="4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7"/>
      <c r="B10" s="18"/>
      <c r="C10" s="41"/>
      <c r="D10" s="45" t="s">
        <v>27</v>
      </c>
      <c r="E10" s="34" t="s">
        <v>47</v>
      </c>
      <c r="F10" s="43">
        <v>100</v>
      </c>
      <c r="G10" s="43">
        <v>1.5</v>
      </c>
      <c r="H10" s="43"/>
      <c r="I10" s="43">
        <v>35</v>
      </c>
      <c r="J10" s="43">
        <v>66</v>
      </c>
      <c r="K10" s="44"/>
      <c r="L10" s="4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17"/>
      <c r="B11" s="18"/>
      <c r="C11" s="41"/>
      <c r="D11" s="42" t="s">
        <v>30</v>
      </c>
      <c r="E11" s="34" t="s">
        <v>48</v>
      </c>
      <c r="F11" s="43">
        <v>60</v>
      </c>
      <c r="G11" s="43">
        <v>1.4</v>
      </c>
      <c r="H11" s="43">
        <v>5.0999999999999996</v>
      </c>
      <c r="I11" s="43">
        <v>8.9</v>
      </c>
      <c r="J11" s="43">
        <v>88</v>
      </c>
      <c r="K11" s="44">
        <v>43</v>
      </c>
      <c r="L11" s="4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thickBot="1" x14ac:dyDescent="0.3">
      <c r="A12" s="17"/>
      <c r="B12" s="18"/>
      <c r="C12" s="41"/>
      <c r="D12" s="42"/>
      <c r="E12" s="34"/>
      <c r="F12" s="43"/>
      <c r="G12" s="43"/>
      <c r="H12" s="43"/>
      <c r="I12" s="43"/>
      <c r="J12" s="43"/>
      <c r="K12" s="44"/>
      <c r="L12" s="4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thickBot="1" x14ac:dyDescent="0.3">
      <c r="A13" s="19"/>
      <c r="B13" s="20"/>
      <c r="C13" s="46"/>
      <c r="D13" s="47" t="s">
        <v>28</v>
      </c>
      <c r="E13" s="48"/>
      <c r="F13" s="37">
        <v>658</v>
      </c>
      <c r="G13" s="55">
        <v>54.8</v>
      </c>
      <c r="H13" s="56">
        <v>22.4</v>
      </c>
      <c r="I13" s="56">
        <v>123.2</v>
      </c>
      <c r="J13" s="37">
        <v>730</v>
      </c>
      <c r="K13" s="49"/>
      <c r="L13" s="37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21">
        <f t="shared" ref="A14:B14" si="0">A6</f>
        <v>1</v>
      </c>
      <c r="B14" s="22">
        <f t="shared" si="0"/>
        <v>1</v>
      </c>
      <c r="C14" s="50" t="s">
        <v>29</v>
      </c>
      <c r="D14" s="45" t="s">
        <v>30</v>
      </c>
      <c r="E14" s="34"/>
      <c r="F14" s="43"/>
      <c r="G14" s="43"/>
      <c r="H14" s="43"/>
      <c r="I14" s="43"/>
      <c r="J14" s="43"/>
      <c r="K14" s="44"/>
      <c r="L14" s="4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7"/>
      <c r="B15" s="18"/>
      <c r="C15" s="41"/>
      <c r="D15" s="45" t="s">
        <v>31</v>
      </c>
      <c r="E15" s="34"/>
      <c r="F15" s="43"/>
      <c r="G15" s="43"/>
      <c r="H15" s="43"/>
      <c r="I15" s="43"/>
      <c r="J15" s="43"/>
      <c r="K15" s="44"/>
      <c r="L15" s="4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7"/>
      <c r="B16" s="18"/>
      <c r="C16" s="41"/>
      <c r="D16" s="45" t="s">
        <v>32</v>
      </c>
      <c r="E16" s="34"/>
      <c r="F16" s="43"/>
      <c r="G16" s="43"/>
      <c r="H16" s="43"/>
      <c r="I16" s="43"/>
      <c r="J16" s="43"/>
      <c r="K16" s="44"/>
      <c r="L16" s="4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17"/>
      <c r="B17" s="18"/>
      <c r="C17" s="41"/>
      <c r="D17" s="45" t="s">
        <v>33</v>
      </c>
      <c r="E17" s="34"/>
      <c r="F17" s="43"/>
      <c r="G17" s="43"/>
      <c r="H17" s="43"/>
      <c r="I17" s="43"/>
      <c r="J17" s="43"/>
      <c r="K17" s="44"/>
      <c r="L17" s="4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17"/>
      <c r="B18" s="18"/>
      <c r="C18" s="41"/>
      <c r="D18" s="45" t="s">
        <v>34</v>
      </c>
      <c r="E18" s="34"/>
      <c r="F18" s="72"/>
      <c r="G18" s="43"/>
      <c r="H18" s="43"/>
      <c r="I18" s="43"/>
      <c r="J18" s="43"/>
      <c r="K18" s="44"/>
      <c r="L18" s="4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7"/>
      <c r="B19" s="18"/>
      <c r="C19" s="41"/>
      <c r="D19" s="45" t="s">
        <v>35</v>
      </c>
      <c r="E19" s="34"/>
      <c r="F19" s="43"/>
      <c r="G19" s="43"/>
      <c r="H19" s="43"/>
      <c r="I19" s="43"/>
      <c r="J19" s="43"/>
      <c r="K19" s="44"/>
      <c r="L19" s="4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17"/>
      <c r="B20" s="18"/>
      <c r="C20" s="41"/>
      <c r="D20" s="45" t="s">
        <v>36</v>
      </c>
      <c r="E20" s="34"/>
      <c r="F20" s="43"/>
      <c r="G20" s="43"/>
      <c r="H20" s="43"/>
      <c r="I20" s="43"/>
      <c r="J20" s="43"/>
      <c r="K20" s="44"/>
      <c r="L20" s="4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17"/>
      <c r="B21" s="18"/>
      <c r="C21" s="41"/>
      <c r="D21" s="42"/>
      <c r="E21" s="34"/>
      <c r="F21" s="43"/>
      <c r="G21" s="43"/>
      <c r="H21" s="43"/>
      <c r="I21" s="43"/>
      <c r="J21" s="43"/>
      <c r="K21" s="44"/>
      <c r="L21" s="4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17"/>
      <c r="B22" s="18"/>
      <c r="C22" s="41"/>
      <c r="D22" s="42"/>
      <c r="E22" s="34"/>
      <c r="F22" s="43"/>
      <c r="G22" s="43"/>
      <c r="H22" s="43"/>
      <c r="I22" s="43"/>
      <c r="J22" s="43"/>
      <c r="K22" s="44"/>
      <c r="L22" s="4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19"/>
      <c r="B23" s="20"/>
      <c r="C23" s="46"/>
      <c r="D23" s="47" t="s">
        <v>28</v>
      </c>
      <c r="E23" s="48"/>
      <c r="F23" s="37">
        <f t="shared" ref="F23:J23" si="1">SUM(F14:F22)</f>
        <v>0</v>
      </c>
      <c r="G23" s="37">
        <f t="shared" si="1"/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49"/>
      <c r="L23" s="37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thickBot="1" x14ac:dyDescent="0.3">
      <c r="A24" s="23">
        <f t="shared" ref="A24:B24" si="2">A6</f>
        <v>1</v>
      </c>
      <c r="B24" s="24">
        <f t="shared" si="2"/>
        <v>1</v>
      </c>
      <c r="C24" s="51" t="s">
        <v>37</v>
      </c>
      <c r="D24" s="52"/>
      <c r="E24" s="53"/>
      <c r="F24" s="54">
        <f t="shared" ref="F24:J24" si="3">F13+F23</f>
        <v>658</v>
      </c>
      <c r="G24" s="54">
        <f t="shared" si="3"/>
        <v>54.8</v>
      </c>
      <c r="H24" s="54">
        <f t="shared" si="3"/>
        <v>22.4</v>
      </c>
      <c r="I24" s="54">
        <f t="shared" si="3"/>
        <v>123.2</v>
      </c>
      <c r="J24" s="54">
        <f t="shared" si="3"/>
        <v>730</v>
      </c>
      <c r="K24" s="54"/>
      <c r="L24" s="54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thickBot="1" x14ac:dyDescent="0.3">
      <c r="A25" s="25">
        <v>1</v>
      </c>
      <c r="B25" s="18">
        <v>2</v>
      </c>
      <c r="C25" s="38" t="s">
        <v>23</v>
      </c>
      <c r="D25" s="39" t="s">
        <v>24</v>
      </c>
      <c r="E25" s="55" t="s">
        <v>72</v>
      </c>
      <c r="F25" s="36">
        <v>140</v>
      </c>
      <c r="G25" s="55">
        <v>16</v>
      </c>
      <c r="H25" s="56">
        <v>14</v>
      </c>
      <c r="I25" s="56">
        <v>16</v>
      </c>
      <c r="J25" s="56">
        <v>261</v>
      </c>
      <c r="K25" s="40">
        <v>451</v>
      </c>
      <c r="L25" s="3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thickBot="1" x14ac:dyDescent="0.3">
      <c r="A26" s="25"/>
      <c r="B26" s="18"/>
      <c r="C26" s="41"/>
      <c r="D26" s="42" t="s">
        <v>49</v>
      </c>
      <c r="E26" s="55" t="s">
        <v>57</v>
      </c>
      <c r="F26" s="43">
        <v>200</v>
      </c>
      <c r="G26" s="43">
        <v>1</v>
      </c>
      <c r="H26" s="43">
        <v>7</v>
      </c>
      <c r="I26" s="43">
        <v>4</v>
      </c>
      <c r="J26" s="43">
        <v>126</v>
      </c>
      <c r="K26" s="44">
        <v>520</v>
      </c>
      <c r="L26" s="4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5"/>
      <c r="B27" s="18"/>
      <c r="C27" s="41"/>
      <c r="D27" s="45" t="s">
        <v>25</v>
      </c>
      <c r="E27" s="34" t="s">
        <v>50</v>
      </c>
      <c r="F27" s="43">
        <v>200</v>
      </c>
      <c r="G27" s="43">
        <v>7.68</v>
      </c>
      <c r="H27" s="43"/>
      <c r="I27" s="43">
        <v>17.059999999999999</v>
      </c>
      <c r="J27" s="43">
        <v>69</v>
      </c>
      <c r="K27" s="44">
        <v>394</v>
      </c>
      <c r="L27" s="4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5"/>
      <c r="B28" s="18"/>
      <c r="C28" s="41"/>
      <c r="D28" s="45" t="s">
        <v>26</v>
      </c>
      <c r="E28" s="34" t="s">
        <v>46</v>
      </c>
      <c r="F28" s="43">
        <v>40</v>
      </c>
      <c r="G28" s="43">
        <v>3</v>
      </c>
      <c r="H28" s="43">
        <v>1.2</v>
      </c>
      <c r="I28" s="43">
        <v>20</v>
      </c>
      <c r="J28" s="43">
        <v>106</v>
      </c>
      <c r="K28" s="44"/>
      <c r="L28" s="4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5"/>
      <c r="B29" s="18"/>
      <c r="C29" s="41"/>
      <c r="D29" s="45" t="s">
        <v>27</v>
      </c>
      <c r="E29" s="34" t="s">
        <v>47</v>
      </c>
      <c r="F29" s="43">
        <v>100</v>
      </c>
      <c r="G29" s="43">
        <v>1.5</v>
      </c>
      <c r="H29" s="43"/>
      <c r="I29" s="43">
        <v>35</v>
      </c>
      <c r="J29" s="43">
        <v>66</v>
      </c>
      <c r="K29" s="44"/>
      <c r="L29" s="4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5"/>
      <c r="B30" s="18"/>
      <c r="C30" s="41"/>
      <c r="D30" s="42" t="s">
        <v>30</v>
      </c>
      <c r="E30" s="34" t="s">
        <v>51</v>
      </c>
      <c r="F30" s="43">
        <v>60</v>
      </c>
      <c r="G30" s="43">
        <v>1.4</v>
      </c>
      <c r="H30" s="43">
        <v>5.0999999999999996</v>
      </c>
      <c r="I30" s="43">
        <v>8.9</v>
      </c>
      <c r="J30" s="43">
        <v>88</v>
      </c>
      <c r="K30" s="44">
        <v>43</v>
      </c>
      <c r="L30" s="4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5"/>
      <c r="B31" s="18"/>
      <c r="C31" s="41"/>
      <c r="D31" s="42"/>
      <c r="E31" s="34"/>
      <c r="F31" s="43"/>
      <c r="G31" s="43"/>
      <c r="H31" s="43"/>
      <c r="I31" s="43"/>
      <c r="J31" s="43"/>
      <c r="K31" s="44"/>
      <c r="L31" s="4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6"/>
      <c r="B32" s="20"/>
      <c r="C32" s="46"/>
      <c r="D32" s="47" t="s">
        <v>28</v>
      </c>
      <c r="E32" s="48"/>
      <c r="F32" s="37">
        <f t="shared" ref="F32:J32" si="4">SUM(F25:F31)</f>
        <v>740</v>
      </c>
      <c r="G32" s="37">
        <f t="shared" si="4"/>
        <v>30.58</v>
      </c>
      <c r="H32" s="37">
        <f t="shared" si="4"/>
        <v>27.299999999999997</v>
      </c>
      <c r="I32" s="37">
        <f t="shared" si="4"/>
        <v>100.96000000000001</v>
      </c>
      <c r="J32" s="37">
        <f t="shared" si="4"/>
        <v>716</v>
      </c>
      <c r="K32" s="49"/>
      <c r="L32" s="37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2">
        <f t="shared" ref="A33:B33" si="5">A25</f>
        <v>1</v>
      </c>
      <c r="B33" s="22">
        <f t="shared" si="5"/>
        <v>2</v>
      </c>
      <c r="C33" s="57" t="s">
        <v>29</v>
      </c>
      <c r="D33" s="58" t="s">
        <v>30</v>
      </c>
      <c r="E33" s="34"/>
      <c r="F33" s="43"/>
      <c r="G33" s="43"/>
      <c r="H33" s="43"/>
      <c r="I33" s="43"/>
      <c r="J33" s="43"/>
      <c r="K33" s="44"/>
      <c r="L33" s="4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5"/>
      <c r="B34" s="18"/>
      <c r="C34" s="59"/>
      <c r="D34" s="58" t="s">
        <v>31</v>
      </c>
      <c r="E34" s="34"/>
      <c r="F34" s="43"/>
      <c r="G34" s="43"/>
      <c r="H34" s="43"/>
      <c r="I34" s="43"/>
      <c r="J34" s="43"/>
      <c r="K34" s="44"/>
      <c r="L34" s="4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5"/>
      <c r="B35" s="18"/>
      <c r="C35" s="59"/>
      <c r="D35" s="58" t="s">
        <v>32</v>
      </c>
      <c r="E35" s="34"/>
      <c r="F35" s="43"/>
      <c r="G35" s="43"/>
      <c r="H35" s="43"/>
      <c r="I35" s="43"/>
      <c r="J35" s="43"/>
      <c r="K35" s="44"/>
      <c r="L35" s="4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5"/>
      <c r="B36" s="18"/>
      <c r="C36" s="59"/>
      <c r="D36" s="58" t="s">
        <v>33</v>
      </c>
      <c r="E36" s="34"/>
      <c r="F36" s="43"/>
      <c r="G36" s="43"/>
      <c r="H36" s="43"/>
      <c r="I36" s="43"/>
      <c r="J36" s="43"/>
      <c r="K36" s="44"/>
      <c r="L36" s="4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5"/>
      <c r="B37" s="18"/>
      <c r="C37" s="59"/>
      <c r="D37" s="58" t="s">
        <v>34</v>
      </c>
      <c r="E37" s="34"/>
      <c r="F37" s="43"/>
      <c r="G37" s="43"/>
      <c r="H37" s="43"/>
      <c r="I37" s="43"/>
      <c r="J37" s="43"/>
      <c r="K37" s="44"/>
      <c r="L37" s="4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5"/>
      <c r="B38" s="18"/>
      <c r="C38" s="59"/>
      <c r="D38" s="58" t="s">
        <v>35</v>
      </c>
      <c r="E38" s="34"/>
      <c r="F38" s="43"/>
      <c r="G38" s="43"/>
      <c r="H38" s="43"/>
      <c r="I38" s="43"/>
      <c r="J38" s="43"/>
      <c r="K38" s="44"/>
      <c r="L38" s="4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5"/>
      <c r="B39" s="18"/>
      <c r="C39" s="59"/>
      <c r="D39" s="58" t="s">
        <v>36</v>
      </c>
      <c r="E39" s="34"/>
      <c r="F39" s="43"/>
      <c r="G39" s="43"/>
      <c r="H39" s="43"/>
      <c r="I39" s="43"/>
      <c r="J39" s="43"/>
      <c r="K39" s="44"/>
      <c r="L39" s="4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5"/>
      <c r="B40" s="18"/>
      <c r="C40" s="59"/>
      <c r="D40" s="60"/>
      <c r="E40" s="34"/>
      <c r="F40" s="43"/>
      <c r="G40" s="43"/>
      <c r="H40" s="43"/>
      <c r="I40" s="43"/>
      <c r="J40" s="43"/>
      <c r="K40" s="44"/>
      <c r="L40" s="4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5"/>
      <c r="B41" s="18"/>
      <c r="C41" s="59"/>
      <c r="D41" s="60"/>
      <c r="E41" s="34"/>
      <c r="F41" s="43"/>
      <c r="G41" s="43"/>
      <c r="H41" s="43"/>
      <c r="I41" s="43"/>
      <c r="J41" s="43"/>
      <c r="K41" s="44"/>
      <c r="L41" s="4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6"/>
      <c r="B42" s="20"/>
      <c r="C42" s="61"/>
      <c r="D42" s="62" t="s">
        <v>28</v>
      </c>
      <c r="E42" s="48"/>
      <c r="F42" s="37">
        <f t="shared" ref="F42:J42" si="6">SUM(F33:F41)</f>
        <v>0</v>
      </c>
      <c r="G42" s="37">
        <f t="shared" si="6"/>
        <v>0</v>
      </c>
      <c r="H42" s="37">
        <f t="shared" si="6"/>
        <v>0</v>
      </c>
      <c r="I42" s="37">
        <f t="shared" si="6"/>
        <v>0</v>
      </c>
      <c r="J42" s="37">
        <f t="shared" si="6"/>
        <v>0</v>
      </c>
      <c r="K42" s="49"/>
      <c r="L42" s="37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7">
        <f t="shared" ref="A43:B43" si="7">A25</f>
        <v>1</v>
      </c>
      <c r="B43" s="27">
        <f t="shared" si="7"/>
        <v>2</v>
      </c>
      <c r="C43" s="51" t="s">
        <v>37</v>
      </c>
      <c r="D43" s="63"/>
      <c r="E43" s="53"/>
      <c r="F43" s="54">
        <f t="shared" ref="F43:J43" si="8">F32+F42</f>
        <v>740</v>
      </c>
      <c r="G43" s="54">
        <f t="shared" si="8"/>
        <v>30.58</v>
      </c>
      <c r="H43" s="54">
        <f t="shared" si="8"/>
        <v>27.299999999999997</v>
      </c>
      <c r="I43" s="54">
        <f t="shared" si="8"/>
        <v>100.96000000000001</v>
      </c>
      <c r="J43" s="54">
        <f t="shared" si="8"/>
        <v>716</v>
      </c>
      <c r="K43" s="54"/>
      <c r="L43" s="54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64" t="s">
        <v>23</v>
      </c>
      <c r="D44" s="65" t="s">
        <v>24</v>
      </c>
      <c r="E44" s="35" t="s">
        <v>52</v>
      </c>
      <c r="F44" s="36">
        <v>200</v>
      </c>
      <c r="G44" s="36">
        <v>2.5099999999999998</v>
      </c>
      <c r="H44" s="36">
        <v>6.95</v>
      </c>
      <c r="I44" s="36">
        <v>32.93</v>
      </c>
      <c r="J44" s="36">
        <v>207.55</v>
      </c>
      <c r="K44" s="40">
        <v>99</v>
      </c>
      <c r="L44" s="3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17"/>
      <c r="B45" s="18"/>
      <c r="C45" s="59"/>
      <c r="D45" s="60"/>
      <c r="E45" s="34" t="s">
        <v>56</v>
      </c>
      <c r="F45" s="43">
        <v>10</v>
      </c>
      <c r="G45" s="43">
        <v>2.4500000000000002</v>
      </c>
      <c r="H45" s="43">
        <v>7.55</v>
      </c>
      <c r="I45" s="43">
        <v>14.62</v>
      </c>
      <c r="J45" s="43">
        <v>136</v>
      </c>
      <c r="K45" s="44"/>
      <c r="L45" s="4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17"/>
      <c r="B46" s="18"/>
      <c r="C46" s="59"/>
      <c r="D46" s="58" t="s">
        <v>25</v>
      </c>
      <c r="E46" s="34" t="s">
        <v>53</v>
      </c>
      <c r="F46" s="43">
        <v>200</v>
      </c>
      <c r="G46" s="43">
        <v>0.13</v>
      </c>
      <c r="H46" s="43"/>
      <c r="I46" s="43">
        <v>12.9</v>
      </c>
      <c r="J46" s="43">
        <v>49</v>
      </c>
      <c r="K46" s="44">
        <v>411</v>
      </c>
      <c r="L46" s="4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17"/>
      <c r="B47" s="18"/>
      <c r="C47" s="59"/>
      <c r="D47" s="58" t="s">
        <v>26</v>
      </c>
      <c r="E47" s="34" t="s">
        <v>54</v>
      </c>
      <c r="F47" s="43">
        <v>40</v>
      </c>
      <c r="G47" s="43">
        <v>2.96</v>
      </c>
      <c r="H47" s="43">
        <v>1.1599999999999999</v>
      </c>
      <c r="I47" s="43">
        <v>20.56</v>
      </c>
      <c r="J47" s="43">
        <v>100</v>
      </c>
      <c r="K47" s="44"/>
      <c r="L47" s="4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17"/>
      <c r="B48" s="18"/>
      <c r="C48" s="59"/>
      <c r="D48" s="58" t="s">
        <v>34</v>
      </c>
      <c r="E48" s="34" t="s">
        <v>55</v>
      </c>
      <c r="F48" s="43">
        <v>200</v>
      </c>
      <c r="G48" s="43">
        <v>1.4</v>
      </c>
      <c r="H48" s="43"/>
      <c r="I48" s="43">
        <v>24.4</v>
      </c>
      <c r="J48" s="43">
        <v>108</v>
      </c>
      <c r="K48" s="44"/>
      <c r="L48" s="4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17"/>
      <c r="B49" s="18"/>
      <c r="C49" s="59"/>
      <c r="D49" s="60"/>
      <c r="E49" s="34"/>
      <c r="F49" s="43"/>
      <c r="G49" s="43"/>
      <c r="H49" s="43"/>
      <c r="I49" s="43"/>
      <c r="J49" s="43"/>
      <c r="K49" s="44"/>
      <c r="L49" s="4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17"/>
      <c r="B50" s="18"/>
      <c r="C50" s="59"/>
      <c r="D50" s="60"/>
      <c r="E50" s="34"/>
      <c r="F50" s="43"/>
      <c r="G50" s="43"/>
      <c r="H50" s="43"/>
      <c r="I50" s="43"/>
      <c r="J50" s="43"/>
      <c r="K50" s="44"/>
      <c r="L50" s="4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9"/>
      <c r="B51" s="20"/>
      <c r="C51" s="61"/>
      <c r="D51" s="62" t="s">
        <v>28</v>
      </c>
      <c r="E51" s="48"/>
      <c r="F51" s="37">
        <f t="shared" ref="F51:J51" si="9">SUM(F44:F50)</f>
        <v>650</v>
      </c>
      <c r="G51" s="37">
        <f t="shared" si="9"/>
        <v>9.4500000000000011</v>
      </c>
      <c r="H51" s="37">
        <f t="shared" si="9"/>
        <v>15.66</v>
      </c>
      <c r="I51" s="37">
        <f t="shared" si="9"/>
        <v>105.41</v>
      </c>
      <c r="J51" s="37">
        <f t="shared" si="9"/>
        <v>600.54999999999995</v>
      </c>
      <c r="K51" s="49"/>
      <c r="L51" s="37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1">
        <f t="shared" ref="A52:B52" si="10">A44</f>
        <v>1</v>
      </c>
      <c r="B52" s="22">
        <f t="shared" si="10"/>
        <v>3</v>
      </c>
      <c r="C52" s="57" t="s">
        <v>29</v>
      </c>
      <c r="D52" s="58" t="s">
        <v>30</v>
      </c>
      <c r="E52" s="34"/>
      <c r="F52" s="43"/>
      <c r="G52" s="43"/>
      <c r="H52" s="43"/>
      <c r="I52" s="43"/>
      <c r="J52" s="43"/>
      <c r="K52" s="44"/>
      <c r="L52" s="4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17"/>
      <c r="B53" s="18"/>
      <c r="C53" s="59"/>
      <c r="D53" s="58" t="s">
        <v>31</v>
      </c>
      <c r="E53" s="34"/>
      <c r="F53" s="43"/>
      <c r="G53" s="43"/>
      <c r="H53" s="43"/>
      <c r="I53" s="43"/>
      <c r="J53" s="43"/>
      <c r="K53" s="44"/>
      <c r="L53" s="4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17"/>
      <c r="B54" s="18"/>
      <c r="C54" s="59"/>
      <c r="D54" s="58" t="s">
        <v>32</v>
      </c>
      <c r="E54" s="34"/>
      <c r="F54" s="43"/>
      <c r="G54" s="43"/>
      <c r="H54" s="43"/>
      <c r="I54" s="43"/>
      <c r="J54" s="43"/>
      <c r="K54" s="44"/>
      <c r="L54" s="4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7"/>
      <c r="B55" s="18"/>
      <c r="C55" s="59"/>
      <c r="D55" s="58" t="s">
        <v>33</v>
      </c>
      <c r="E55" s="34"/>
      <c r="F55" s="43"/>
      <c r="G55" s="43"/>
      <c r="H55" s="43"/>
      <c r="I55" s="43"/>
      <c r="J55" s="43"/>
      <c r="K55" s="44"/>
      <c r="L55" s="4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17"/>
      <c r="B56" s="18"/>
      <c r="C56" s="59"/>
      <c r="D56" s="58" t="s">
        <v>34</v>
      </c>
      <c r="E56" s="34"/>
      <c r="F56" s="43"/>
      <c r="G56" s="43"/>
      <c r="H56" s="43"/>
      <c r="I56" s="43"/>
      <c r="J56" s="43"/>
      <c r="K56" s="44"/>
      <c r="L56" s="4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17"/>
      <c r="B57" s="18"/>
      <c r="C57" s="59"/>
      <c r="D57" s="58" t="s">
        <v>35</v>
      </c>
      <c r="E57" s="34"/>
      <c r="F57" s="43"/>
      <c r="G57" s="43"/>
      <c r="H57" s="43"/>
      <c r="I57" s="43"/>
      <c r="J57" s="43"/>
      <c r="K57" s="44"/>
      <c r="L57" s="4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17"/>
      <c r="B58" s="18"/>
      <c r="C58" s="59"/>
      <c r="D58" s="58" t="s">
        <v>36</v>
      </c>
      <c r="E58" s="34"/>
      <c r="F58" s="43"/>
      <c r="G58" s="43"/>
      <c r="H58" s="43"/>
      <c r="I58" s="43"/>
      <c r="J58" s="43"/>
      <c r="K58" s="44"/>
      <c r="L58" s="4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17"/>
      <c r="B59" s="18"/>
      <c r="C59" s="59"/>
      <c r="D59" s="60"/>
      <c r="E59" s="34"/>
      <c r="F59" s="43"/>
      <c r="G59" s="43"/>
      <c r="H59" s="43"/>
      <c r="I59" s="43"/>
      <c r="J59" s="43"/>
      <c r="K59" s="44"/>
      <c r="L59" s="4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17"/>
      <c r="B60" s="18"/>
      <c r="C60" s="59"/>
      <c r="D60" s="60"/>
      <c r="E60" s="34"/>
      <c r="F60" s="43"/>
      <c r="G60" s="43"/>
      <c r="H60" s="43"/>
      <c r="I60" s="43"/>
      <c r="J60" s="43"/>
      <c r="K60" s="44"/>
      <c r="L60" s="4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19"/>
      <c r="B61" s="20"/>
      <c r="C61" s="61"/>
      <c r="D61" s="62" t="s">
        <v>28</v>
      </c>
      <c r="E61" s="48"/>
      <c r="F61" s="37">
        <f t="shared" ref="F61:J61" si="11">SUM(F52:F60)</f>
        <v>0</v>
      </c>
      <c r="G61" s="37">
        <f t="shared" si="11"/>
        <v>0</v>
      </c>
      <c r="H61" s="37">
        <f t="shared" si="11"/>
        <v>0</v>
      </c>
      <c r="I61" s="37">
        <f t="shared" si="11"/>
        <v>0</v>
      </c>
      <c r="J61" s="37">
        <f t="shared" si="11"/>
        <v>0</v>
      </c>
      <c r="K61" s="49"/>
      <c r="L61" s="37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3">
        <f t="shared" ref="A62:B62" si="12">A44</f>
        <v>1</v>
      </c>
      <c r="B62" s="24">
        <f t="shared" si="12"/>
        <v>3</v>
      </c>
      <c r="C62" s="51" t="s">
        <v>37</v>
      </c>
      <c r="D62" s="63"/>
      <c r="E62" s="53"/>
      <c r="F62" s="54">
        <f t="shared" ref="F62:J62" si="13">F51+F61</f>
        <v>650</v>
      </c>
      <c r="G62" s="54">
        <f t="shared" si="13"/>
        <v>9.4500000000000011</v>
      </c>
      <c r="H62" s="54">
        <f t="shared" si="13"/>
        <v>15.66</v>
      </c>
      <c r="I62" s="54">
        <f t="shared" si="13"/>
        <v>105.41</v>
      </c>
      <c r="J62" s="54">
        <f t="shared" si="13"/>
        <v>600.54999999999995</v>
      </c>
      <c r="K62" s="54"/>
      <c r="L62" s="54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64" t="s">
        <v>23</v>
      </c>
      <c r="D63" s="65" t="s">
        <v>24</v>
      </c>
      <c r="E63" s="35" t="s">
        <v>73</v>
      </c>
      <c r="F63" s="36" t="s">
        <v>70</v>
      </c>
      <c r="G63" s="36">
        <v>5.6</v>
      </c>
      <c r="H63" s="36">
        <v>7.2</v>
      </c>
      <c r="I63" s="36">
        <v>27.5</v>
      </c>
      <c r="J63" s="36">
        <v>202</v>
      </c>
      <c r="K63" s="40">
        <v>520</v>
      </c>
      <c r="L63" s="3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17"/>
      <c r="B64" s="18"/>
      <c r="C64" s="59"/>
      <c r="D64" s="60" t="s">
        <v>24</v>
      </c>
      <c r="E64" s="34" t="s">
        <v>42</v>
      </c>
      <c r="F64" s="43">
        <v>100</v>
      </c>
      <c r="G64" s="43">
        <v>15.7</v>
      </c>
      <c r="H64" s="43">
        <v>8.9</v>
      </c>
      <c r="I64" s="43">
        <v>0.4</v>
      </c>
      <c r="J64" s="43">
        <v>144</v>
      </c>
      <c r="K64" s="44">
        <v>487</v>
      </c>
      <c r="L64" s="4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17"/>
      <c r="B65" s="18"/>
      <c r="C65" s="59"/>
      <c r="D65" s="58" t="s">
        <v>25</v>
      </c>
      <c r="E65" s="34" t="s">
        <v>58</v>
      </c>
      <c r="F65" s="43">
        <v>200</v>
      </c>
      <c r="G65" s="43">
        <v>0.3</v>
      </c>
      <c r="H65" s="43">
        <v>15.7</v>
      </c>
      <c r="I65" s="43">
        <v>31.4</v>
      </c>
      <c r="J65" s="43">
        <v>124</v>
      </c>
      <c r="K65" s="44">
        <v>639</v>
      </c>
      <c r="L65" s="4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17"/>
      <c r="B66" s="18"/>
      <c r="C66" s="59"/>
      <c r="D66" s="58" t="s">
        <v>26</v>
      </c>
      <c r="E66" s="34" t="s">
        <v>46</v>
      </c>
      <c r="F66" s="43">
        <v>40</v>
      </c>
      <c r="G66" s="43">
        <v>3</v>
      </c>
      <c r="H66" s="43">
        <v>1.2</v>
      </c>
      <c r="I66" s="43">
        <v>20</v>
      </c>
      <c r="J66" s="43">
        <v>106</v>
      </c>
      <c r="K66" s="44"/>
      <c r="L66" s="4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17"/>
      <c r="B67" s="18"/>
      <c r="C67" s="59"/>
      <c r="D67" s="60" t="s">
        <v>59</v>
      </c>
      <c r="E67" s="34" t="s">
        <v>60</v>
      </c>
      <c r="F67" s="43">
        <v>40</v>
      </c>
      <c r="G67" s="43">
        <v>8.1999999999999993</v>
      </c>
      <c r="H67" s="43">
        <v>4.5999999999999996</v>
      </c>
      <c r="I67" s="43">
        <v>26.4</v>
      </c>
      <c r="J67" s="43">
        <v>188</v>
      </c>
      <c r="K67" s="44"/>
      <c r="L67" s="4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17"/>
      <c r="B68" s="18"/>
      <c r="C68" s="59"/>
      <c r="D68" s="60"/>
      <c r="E68" s="34"/>
      <c r="F68" s="43"/>
      <c r="G68" s="43"/>
      <c r="H68" s="43"/>
      <c r="I68" s="43"/>
      <c r="J68" s="43"/>
      <c r="K68" s="44"/>
      <c r="L68" s="4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19"/>
      <c r="B69" s="20"/>
      <c r="C69" s="61"/>
      <c r="D69" s="62" t="s">
        <v>28</v>
      </c>
      <c r="E69" s="48"/>
      <c r="F69" s="37">
        <v>583</v>
      </c>
      <c r="G69" s="37">
        <f>SUM(G63:G68)</f>
        <v>32.799999999999997</v>
      </c>
      <c r="H69" s="37">
        <f>SUM(H63:H68)</f>
        <v>37.6</v>
      </c>
      <c r="I69" s="37">
        <f>SUM(I63:I68)</f>
        <v>105.69999999999999</v>
      </c>
      <c r="J69" s="37">
        <f>SUM(J63:J68)</f>
        <v>764</v>
      </c>
      <c r="K69" s="49"/>
      <c r="L69" s="37">
        <f>SUM(L63:L68)</f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1">
        <f>A63</f>
        <v>1</v>
      </c>
      <c r="B70" s="22">
        <f>B63</f>
        <v>4</v>
      </c>
      <c r="C70" s="57" t="s">
        <v>29</v>
      </c>
      <c r="D70" s="58" t="s">
        <v>30</v>
      </c>
      <c r="E70" s="34"/>
      <c r="F70" s="43"/>
      <c r="G70" s="43"/>
      <c r="H70" s="43"/>
      <c r="I70" s="43"/>
      <c r="J70" s="43"/>
      <c r="K70" s="44"/>
      <c r="L70" s="4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17"/>
      <c r="B71" s="18"/>
      <c r="C71" s="59"/>
      <c r="D71" s="58" t="s">
        <v>31</v>
      </c>
      <c r="E71" s="34"/>
      <c r="F71" s="43"/>
      <c r="G71" s="43"/>
      <c r="H71" s="43"/>
      <c r="I71" s="43"/>
      <c r="J71" s="43"/>
      <c r="K71" s="44"/>
      <c r="L71" s="4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17"/>
      <c r="B72" s="18"/>
      <c r="C72" s="59"/>
      <c r="D72" s="58" t="s">
        <v>32</v>
      </c>
      <c r="E72" s="34"/>
      <c r="F72" s="43"/>
      <c r="G72" s="43"/>
      <c r="H72" s="43"/>
      <c r="I72" s="43"/>
      <c r="J72" s="43"/>
      <c r="K72" s="44"/>
      <c r="L72" s="4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7"/>
      <c r="B73" s="18"/>
      <c r="C73" s="59"/>
      <c r="D73" s="58" t="s">
        <v>33</v>
      </c>
      <c r="E73" s="34"/>
      <c r="F73" s="43"/>
      <c r="G73" s="43"/>
      <c r="H73" s="43"/>
      <c r="I73" s="43"/>
      <c r="J73" s="43"/>
      <c r="K73" s="44"/>
      <c r="L73" s="4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17"/>
      <c r="B74" s="18"/>
      <c r="C74" s="59"/>
      <c r="D74" s="58" t="s">
        <v>34</v>
      </c>
      <c r="E74" s="34"/>
      <c r="F74" s="43"/>
      <c r="G74" s="43"/>
      <c r="H74" s="43"/>
      <c r="I74" s="43"/>
      <c r="J74" s="43"/>
      <c r="K74" s="44"/>
      <c r="L74" s="4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17"/>
      <c r="B75" s="18"/>
      <c r="C75" s="59"/>
      <c r="D75" s="58" t="s">
        <v>35</v>
      </c>
      <c r="E75" s="34"/>
      <c r="F75" s="43"/>
      <c r="G75" s="43"/>
      <c r="H75" s="43"/>
      <c r="I75" s="43"/>
      <c r="J75" s="43"/>
      <c r="K75" s="44"/>
      <c r="L75" s="4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17"/>
      <c r="B76" s="18"/>
      <c r="C76" s="59"/>
      <c r="D76" s="58" t="s">
        <v>36</v>
      </c>
      <c r="E76" s="34"/>
      <c r="F76" s="43"/>
      <c r="G76" s="43"/>
      <c r="H76" s="43"/>
      <c r="I76" s="43"/>
      <c r="J76" s="43"/>
      <c r="K76" s="44"/>
      <c r="L76" s="4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17"/>
      <c r="B77" s="18"/>
      <c r="C77" s="59"/>
      <c r="D77" s="60"/>
      <c r="E77" s="34"/>
      <c r="F77" s="43"/>
      <c r="G77" s="43"/>
      <c r="H77" s="43"/>
      <c r="I77" s="43"/>
      <c r="J77" s="43"/>
      <c r="K77" s="44"/>
      <c r="L77" s="4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17"/>
      <c r="B78" s="18"/>
      <c r="C78" s="59"/>
      <c r="D78" s="60"/>
      <c r="E78" s="34"/>
      <c r="F78" s="43"/>
      <c r="G78" s="43"/>
      <c r="H78" s="43"/>
      <c r="I78" s="43"/>
      <c r="J78" s="43"/>
      <c r="K78" s="44"/>
      <c r="L78" s="4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19"/>
      <c r="B79" s="20"/>
      <c r="C79" s="61"/>
      <c r="D79" s="62" t="s">
        <v>28</v>
      </c>
      <c r="E79" s="48"/>
      <c r="F79" s="37">
        <f t="shared" ref="F79:J79" si="14">SUM(F70:F78)</f>
        <v>0</v>
      </c>
      <c r="G79" s="37">
        <f t="shared" si="14"/>
        <v>0</v>
      </c>
      <c r="H79" s="37">
        <f t="shared" si="14"/>
        <v>0</v>
      </c>
      <c r="I79" s="37">
        <f t="shared" si="14"/>
        <v>0</v>
      </c>
      <c r="J79" s="37">
        <f t="shared" si="14"/>
        <v>0</v>
      </c>
      <c r="K79" s="49"/>
      <c r="L79" s="37">
        <f>SUM(L70:L78)</f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3">
        <f>A63</f>
        <v>1</v>
      </c>
      <c r="B80" s="24">
        <f>B63</f>
        <v>4</v>
      </c>
      <c r="C80" s="51" t="s">
        <v>37</v>
      </c>
      <c r="D80" s="63"/>
      <c r="E80" s="53"/>
      <c r="F80" s="54">
        <f t="shared" ref="F80:J80" si="15">F69+F79</f>
        <v>583</v>
      </c>
      <c r="G80" s="54">
        <f t="shared" si="15"/>
        <v>32.799999999999997</v>
      </c>
      <c r="H80" s="54">
        <f t="shared" si="15"/>
        <v>37.6</v>
      </c>
      <c r="I80" s="54">
        <f t="shared" si="15"/>
        <v>105.69999999999999</v>
      </c>
      <c r="J80" s="54">
        <f t="shared" si="15"/>
        <v>764</v>
      </c>
      <c r="K80" s="54"/>
      <c r="L80" s="54">
        <f>L69+L79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15">
        <v>1</v>
      </c>
      <c r="B81" s="16">
        <v>5</v>
      </c>
      <c r="C81" s="64" t="s">
        <v>23</v>
      </c>
      <c r="D81" s="65" t="s">
        <v>24</v>
      </c>
      <c r="E81" s="35" t="s">
        <v>61</v>
      </c>
      <c r="F81" s="36">
        <v>100</v>
      </c>
      <c r="G81" s="36">
        <v>3.32</v>
      </c>
      <c r="H81" s="36">
        <v>6.13</v>
      </c>
      <c r="I81" s="36">
        <v>19.010000000000002</v>
      </c>
      <c r="J81" s="36">
        <v>145</v>
      </c>
      <c r="K81" s="40">
        <v>430</v>
      </c>
      <c r="L81" s="3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/>
      <c r="B82" s="18"/>
      <c r="C82" s="59"/>
      <c r="D82" s="60"/>
      <c r="E82" s="34" t="s">
        <v>56</v>
      </c>
      <c r="F82" s="43">
        <v>10</v>
      </c>
      <c r="G82" s="43">
        <v>2.4500000000000002</v>
      </c>
      <c r="H82" s="43">
        <v>7.55</v>
      </c>
      <c r="I82" s="43">
        <v>14.62</v>
      </c>
      <c r="J82" s="43">
        <v>136</v>
      </c>
      <c r="K82" s="44"/>
      <c r="L82" s="4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7"/>
      <c r="B83" s="18"/>
      <c r="C83" s="59"/>
      <c r="D83" s="58" t="s">
        <v>25</v>
      </c>
      <c r="E83" s="34" t="s">
        <v>62</v>
      </c>
      <c r="F83" s="43">
        <v>200</v>
      </c>
      <c r="G83" s="43">
        <v>2.1</v>
      </c>
      <c r="H83" s="43"/>
      <c r="I83" s="43">
        <v>19.899999999999999</v>
      </c>
      <c r="J83" s="43">
        <v>118</v>
      </c>
      <c r="K83" s="44">
        <v>685</v>
      </c>
      <c r="L83" s="4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17"/>
      <c r="B84" s="18"/>
      <c r="C84" s="59"/>
      <c r="D84" s="58" t="s">
        <v>26</v>
      </c>
      <c r="E84" s="34" t="s">
        <v>54</v>
      </c>
      <c r="F84" s="43">
        <v>40</v>
      </c>
      <c r="G84" s="43">
        <v>2.96</v>
      </c>
      <c r="H84" s="43">
        <v>1.1599999999999999</v>
      </c>
      <c r="I84" s="43">
        <v>20.56</v>
      </c>
      <c r="J84" s="43">
        <v>100</v>
      </c>
      <c r="K84" s="44"/>
      <c r="L84" s="4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17"/>
      <c r="B85" s="18"/>
      <c r="C85" s="59"/>
      <c r="D85" s="58" t="s">
        <v>34</v>
      </c>
      <c r="E85" s="34" t="s">
        <v>55</v>
      </c>
      <c r="F85" s="43">
        <v>200</v>
      </c>
      <c r="G85" s="43">
        <v>1.4</v>
      </c>
      <c r="H85" s="43"/>
      <c r="I85" s="43">
        <v>24.4</v>
      </c>
      <c r="J85" s="43">
        <v>108</v>
      </c>
      <c r="K85" s="44"/>
      <c r="L85" s="4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17"/>
      <c r="B86" s="18"/>
      <c r="C86" s="59"/>
      <c r="D86" s="60"/>
      <c r="E86" s="34"/>
      <c r="F86" s="43"/>
      <c r="G86" s="43"/>
      <c r="H86" s="43"/>
      <c r="I86" s="43"/>
      <c r="J86" s="43"/>
      <c r="K86" s="44"/>
      <c r="L86" s="4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17"/>
      <c r="B87" s="18"/>
      <c r="C87" s="59"/>
      <c r="D87" s="60"/>
      <c r="E87" s="34"/>
      <c r="F87" s="43"/>
      <c r="G87" s="43"/>
      <c r="H87" s="43"/>
      <c r="I87" s="43"/>
      <c r="J87" s="43"/>
      <c r="K87" s="44"/>
      <c r="L87" s="4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19"/>
      <c r="B88" s="20"/>
      <c r="C88" s="61"/>
      <c r="D88" s="62" t="s">
        <v>28</v>
      </c>
      <c r="E88" s="48"/>
      <c r="F88" s="37">
        <f t="shared" ref="F88:J88" si="16">SUM(F81:F87)</f>
        <v>550</v>
      </c>
      <c r="G88" s="37">
        <f t="shared" si="16"/>
        <v>12.229999999999999</v>
      </c>
      <c r="H88" s="37">
        <f t="shared" si="16"/>
        <v>14.84</v>
      </c>
      <c r="I88" s="37">
        <f t="shared" si="16"/>
        <v>98.490000000000009</v>
      </c>
      <c r="J88" s="37">
        <f t="shared" si="16"/>
        <v>607</v>
      </c>
      <c r="K88" s="49"/>
      <c r="L88" s="37">
        <f>SUM(L81:L87)</f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1">
        <f t="shared" ref="A89:B89" si="17">A81</f>
        <v>1</v>
      </c>
      <c r="B89" s="22">
        <f t="shared" si="17"/>
        <v>5</v>
      </c>
      <c r="C89" s="57" t="s">
        <v>29</v>
      </c>
      <c r="D89" s="58" t="s">
        <v>30</v>
      </c>
      <c r="E89" s="34"/>
      <c r="F89" s="43"/>
      <c r="G89" s="43"/>
      <c r="H89" s="43"/>
      <c r="I89" s="43"/>
      <c r="J89" s="43"/>
      <c r="K89" s="44"/>
      <c r="L89" s="4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17"/>
      <c r="B90" s="18"/>
      <c r="C90" s="59"/>
      <c r="D90" s="58" t="s">
        <v>31</v>
      </c>
      <c r="E90" s="34"/>
      <c r="F90" s="43"/>
      <c r="G90" s="43"/>
      <c r="H90" s="43"/>
      <c r="I90" s="43"/>
      <c r="J90" s="43"/>
      <c r="K90" s="44"/>
      <c r="L90" s="4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17"/>
      <c r="B91" s="18"/>
      <c r="C91" s="59"/>
      <c r="D91" s="58" t="s">
        <v>32</v>
      </c>
      <c r="E91" s="34"/>
      <c r="F91" s="43"/>
      <c r="G91" s="43"/>
      <c r="H91" s="43"/>
      <c r="I91" s="43"/>
      <c r="J91" s="43"/>
      <c r="K91" s="44"/>
      <c r="L91" s="4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17"/>
      <c r="B92" s="18"/>
      <c r="C92" s="59"/>
      <c r="D92" s="58" t="s">
        <v>33</v>
      </c>
      <c r="E92" s="34"/>
      <c r="F92" s="43"/>
      <c r="G92" s="43"/>
      <c r="H92" s="43"/>
      <c r="I92" s="43"/>
      <c r="J92" s="43"/>
      <c r="K92" s="44"/>
      <c r="L92" s="4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17"/>
      <c r="B93" s="18"/>
      <c r="C93" s="59"/>
      <c r="D93" s="58" t="s">
        <v>34</v>
      </c>
      <c r="E93" s="34"/>
      <c r="F93" s="43"/>
      <c r="G93" s="43"/>
      <c r="H93" s="43"/>
      <c r="I93" s="43"/>
      <c r="J93" s="43"/>
      <c r="K93" s="44"/>
      <c r="L93" s="4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17"/>
      <c r="B94" s="18"/>
      <c r="C94" s="59"/>
      <c r="D94" s="58" t="s">
        <v>35</v>
      </c>
      <c r="E94" s="34"/>
      <c r="F94" s="43"/>
      <c r="G94" s="43"/>
      <c r="H94" s="43"/>
      <c r="I94" s="43"/>
      <c r="J94" s="43"/>
      <c r="K94" s="44"/>
      <c r="L94" s="4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17"/>
      <c r="B95" s="18"/>
      <c r="C95" s="59"/>
      <c r="D95" s="58" t="s">
        <v>36</v>
      </c>
      <c r="E95" s="34"/>
      <c r="F95" s="43"/>
      <c r="G95" s="43"/>
      <c r="H95" s="43"/>
      <c r="I95" s="43"/>
      <c r="J95" s="43"/>
      <c r="K95" s="44"/>
      <c r="L95" s="4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17"/>
      <c r="B96" s="18"/>
      <c r="C96" s="59"/>
      <c r="D96" s="60"/>
      <c r="E96" s="34"/>
      <c r="F96" s="43"/>
      <c r="G96" s="43"/>
      <c r="H96" s="43"/>
      <c r="I96" s="43"/>
      <c r="J96" s="43"/>
      <c r="K96" s="44"/>
      <c r="L96" s="4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17"/>
      <c r="B97" s="18"/>
      <c r="C97" s="59"/>
      <c r="D97" s="60"/>
      <c r="E97" s="34"/>
      <c r="F97" s="43"/>
      <c r="G97" s="43"/>
      <c r="H97" s="43"/>
      <c r="I97" s="43"/>
      <c r="J97" s="43"/>
      <c r="K97" s="44"/>
      <c r="L97" s="4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19"/>
      <c r="B98" s="20"/>
      <c r="C98" s="61"/>
      <c r="D98" s="62" t="s">
        <v>28</v>
      </c>
      <c r="E98" s="48"/>
      <c r="F98" s="37">
        <f t="shared" ref="F98:J98" si="18">SUM(F89:F97)</f>
        <v>0</v>
      </c>
      <c r="G98" s="37">
        <f t="shared" si="18"/>
        <v>0</v>
      </c>
      <c r="H98" s="37">
        <f t="shared" si="18"/>
        <v>0</v>
      </c>
      <c r="I98" s="37">
        <f t="shared" si="18"/>
        <v>0</v>
      </c>
      <c r="J98" s="37">
        <f t="shared" si="18"/>
        <v>0</v>
      </c>
      <c r="K98" s="49"/>
      <c r="L98" s="37">
        <f>SUM(L89:L97)</f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3">
        <f t="shared" ref="A99:B99" si="19">A81</f>
        <v>1</v>
      </c>
      <c r="B99" s="24">
        <f t="shared" si="19"/>
        <v>5</v>
      </c>
      <c r="C99" s="51" t="s">
        <v>37</v>
      </c>
      <c r="D99" s="63"/>
      <c r="E99" s="53"/>
      <c r="F99" s="54">
        <f t="shared" ref="F99:J99" si="20">F88+F98</f>
        <v>550</v>
      </c>
      <c r="G99" s="54">
        <f t="shared" si="20"/>
        <v>12.229999999999999</v>
      </c>
      <c r="H99" s="54">
        <f t="shared" si="20"/>
        <v>14.84</v>
      </c>
      <c r="I99" s="54">
        <f t="shared" si="20"/>
        <v>98.490000000000009</v>
      </c>
      <c r="J99" s="54">
        <f t="shared" si="20"/>
        <v>607</v>
      </c>
      <c r="K99" s="54"/>
      <c r="L99" s="54">
        <f>L88+L98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thickBot="1" x14ac:dyDescent="0.3">
      <c r="A100" s="15">
        <v>2</v>
      </c>
      <c r="B100" s="16">
        <v>1</v>
      </c>
      <c r="C100" s="64" t="s">
        <v>23</v>
      </c>
      <c r="D100" s="65" t="s">
        <v>24</v>
      </c>
      <c r="E100" s="35" t="s">
        <v>63</v>
      </c>
      <c r="F100" s="36">
        <v>200</v>
      </c>
      <c r="G100" s="36">
        <v>3.5</v>
      </c>
      <c r="H100" s="36">
        <v>4.0999999999999996</v>
      </c>
      <c r="I100" s="36">
        <v>23.5</v>
      </c>
      <c r="J100" s="36">
        <v>147</v>
      </c>
      <c r="K100" s="40">
        <v>332</v>
      </c>
      <c r="L100" s="3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thickBot="1" x14ac:dyDescent="0.3">
      <c r="A101" s="17"/>
      <c r="B101" s="18"/>
      <c r="C101" s="59"/>
      <c r="D101" s="60" t="s">
        <v>24</v>
      </c>
      <c r="E101" s="34" t="s">
        <v>71</v>
      </c>
      <c r="F101" s="43">
        <v>140</v>
      </c>
      <c r="G101" s="55">
        <v>16</v>
      </c>
      <c r="H101" s="56">
        <v>14</v>
      </c>
      <c r="I101" s="56">
        <v>16</v>
      </c>
      <c r="J101" s="56">
        <v>261</v>
      </c>
      <c r="K101" s="44">
        <v>451</v>
      </c>
      <c r="L101" s="4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7"/>
      <c r="B102" s="18"/>
      <c r="C102" s="59"/>
      <c r="D102" s="58" t="s">
        <v>25</v>
      </c>
      <c r="E102" s="34" t="s">
        <v>45</v>
      </c>
      <c r="F102" s="43">
        <v>200</v>
      </c>
      <c r="G102" s="43">
        <v>0.6</v>
      </c>
      <c r="H102" s="43"/>
      <c r="I102" s="43">
        <v>31.4</v>
      </c>
      <c r="J102" s="43">
        <v>124</v>
      </c>
      <c r="K102" s="44">
        <v>639</v>
      </c>
      <c r="L102" s="4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17"/>
      <c r="B103" s="18"/>
      <c r="C103" s="59"/>
      <c r="D103" s="58" t="s">
        <v>26</v>
      </c>
      <c r="E103" s="34" t="s">
        <v>46</v>
      </c>
      <c r="F103" s="43">
        <v>40</v>
      </c>
      <c r="G103" s="43">
        <v>3</v>
      </c>
      <c r="H103" s="43">
        <v>1.2</v>
      </c>
      <c r="I103" s="43">
        <v>20</v>
      </c>
      <c r="J103" s="43">
        <v>106</v>
      </c>
      <c r="K103" s="44"/>
      <c r="L103" s="4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17"/>
      <c r="B104" s="18"/>
      <c r="C104" s="59"/>
      <c r="D104" s="58" t="s">
        <v>27</v>
      </c>
      <c r="E104" s="34" t="s">
        <v>47</v>
      </c>
      <c r="F104" s="43">
        <v>100</v>
      </c>
      <c r="G104" s="43">
        <v>1.5</v>
      </c>
      <c r="H104" s="43"/>
      <c r="I104" s="43">
        <v>35</v>
      </c>
      <c r="J104" s="43">
        <v>66</v>
      </c>
      <c r="K104" s="44"/>
      <c r="L104" s="4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17"/>
      <c r="B105" s="18"/>
      <c r="C105" s="59"/>
      <c r="D105" s="60" t="s">
        <v>30</v>
      </c>
      <c r="E105" s="34" t="s">
        <v>48</v>
      </c>
      <c r="F105" s="43">
        <v>60</v>
      </c>
      <c r="G105" s="43">
        <v>1.4</v>
      </c>
      <c r="H105" s="43">
        <v>5.0999999999999996</v>
      </c>
      <c r="I105" s="43">
        <v>8.9</v>
      </c>
      <c r="J105" s="43">
        <v>88</v>
      </c>
      <c r="K105" s="44">
        <v>43</v>
      </c>
      <c r="L105" s="4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17"/>
      <c r="B106" s="18"/>
      <c r="C106" s="59"/>
      <c r="D106" s="60"/>
      <c r="E106" s="34"/>
      <c r="F106" s="43"/>
      <c r="G106" s="43"/>
      <c r="H106" s="43"/>
      <c r="I106" s="43"/>
      <c r="J106" s="43"/>
      <c r="K106" s="44"/>
      <c r="L106" s="4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19"/>
      <c r="B107" s="20"/>
      <c r="C107" s="61"/>
      <c r="D107" s="62" t="s">
        <v>28</v>
      </c>
      <c r="E107" s="48"/>
      <c r="F107" s="37">
        <f t="shared" ref="F107:J107" si="21">SUM(F100:F106)</f>
        <v>740</v>
      </c>
      <c r="G107" s="37">
        <f t="shared" si="21"/>
        <v>26</v>
      </c>
      <c r="H107" s="37">
        <f t="shared" si="21"/>
        <v>24.4</v>
      </c>
      <c r="I107" s="37">
        <f t="shared" si="21"/>
        <v>134.80000000000001</v>
      </c>
      <c r="J107" s="37">
        <f t="shared" si="21"/>
        <v>792</v>
      </c>
      <c r="K107" s="49"/>
      <c r="L107" s="37">
        <f>SUM(L100:L106)</f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1">
        <f t="shared" ref="A108:B108" si="22">A100</f>
        <v>2</v>
      </c>
      <c r="B108" s="22">
        <f t="shared" si="22"/>
        <v>1</v>
      </c>
      <c r="C108" s="57" t="s">
        <v>29</v>
      </c>
      <c r="D108" s="58" t="s">
        <v>30</v>
      </c>
      <c r="E108" s="34"/>
      <c r="F108" s="43"/>
      <c r="G108" s="43"/>
      <c r="H108" s="43"/>
      <c r="I108" s="43"/>
      <c r="J108" s="43"/>
      <c r="K108" s="44"/>
      <c r="L108" s="4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17"/>
      <c r="B109" s="18"/>
      <c r="C109" s="59"/>
      <c r="D109" s="58" t="s">
        <v>31</v>
      </c>
      <c r="E109" s="34"/>
      <c r="F109" s="43"/>
      <c r="G109" s="43"/>
      <c r="H109" s="43"/>
      <c r="I109" s="43"/>
      <c r="J109" s="43"/>
      <c r="K109" s="44"/>
      <c r="L109" s="4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17"/>
      <c r="B110" s="18"/>
      <c r="C110" s="59"/>
      <c r="D110" s="58" t="s">
        <v>32</v>
      </c>
      <c r="E110" s="34"/>
      <c r="F110" s="43"/>
      <c r="G110" s="43"/>
      <c r="H110" s="43"/>
      <c r="I110" s="43"/>
      <c r="J110" s="43"/>
      <c r="K110" s="44"/>
      <c r="L110" s="4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17"/>
      <c r="B111" s="18"/>
      <c r="C111" s="59"/>
      <c r="D111" s="58" t="s">
        <v>33</v>
      </c>
      <c r="E111" s="34"/>
      <c r="F111" s="43"/>
      <c r="G111" s="43"/>
      <c r="H111" s="43"/>
      <c r="I111" s="43"/>
      <c r="J111" s="43"/>
      <c r="K111" s="44"/>
      <c r="L111" s="4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17"/>
      <c r="B112" s="18"/>
      <c r="C112" s="59"/>
      <c r="D112" s="58" t="s">
        <v>34</v>
      </c>
      <c r="E112" s="34"/>
      <c r="F112" s="43"/>
      <c r="G112" s="43"/>
      <c r="H112" s="43"/>
      <c r="I112" s="43"/>
      <c r="J112" s="43"/>
      <c r="K112" s="44"/>
      <c r="L112" s="4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17"/>
      <c r="B113" s="18"/>
      <c r="C113" s="59"/>
      <c r="D113" s="58" t="s">
        <v>35</v>
      </c>
      <c r="E113" s="34"/>
      <c r="F113" s="43"/>
      <c r="G113" s="43"/>
      <c r="H113" s="43"/>
      <c r="I113" s="43"/>
      <c r="J113" s="43"/>
      <c r="K113" s="44"/>
      <c r="L113" s="4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17"/>
      <c r="B114" s="18"/>
      <c r="C114" s="59"/>
      <c r="D114" s="58" t="s">
        <v>36</v>
      </c>
      <c r="E114" s="34"/>
      <c r="F114" s="43"/>
      <c r="G114" s="43"/>
      <c r="H114" s="43"/>
      <c r="I114" s="43"/>
      <c r="J114" s="43"/>
      <c r="K114" s="44"/>
      <c r="L114" s="4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17"/>
      <c r="B115" s="18"/>
      <c r="C115" s="59"/>
      <c r="D115" s="60"/>
      <c r="E115" s="34"/>
      <c r="F115" s="43"/>
      <c r="G115" s="43"/>
      <c r="H115" s="43"/>
      <c r="I115" s="43"/>
      <c r="J115" s="43"/>
      <c r="K115" s="44"/>
      <c r="L115" s="4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17"/>
      <c r="B116" s="18"/>
      <c r="C116" s="59"/>
      <c r="D116" s="60"/>
      <c r="E116" s="34"/>
      <c r="F116" s="43"/>
      <c r="G116" s="43"/>
      <c r="H116" s="43"/>
      <c r="I116" s="43"/>
      <c r="J116" s="43"/>
      <c r="K116" s="44"/>
      <c r="L116" s="4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19"/>
      <c r="B117" s="20"/>
      <c r="C117" s="61"/>
      <c r="D117" s="62" t="s">
        <v>28</v>
      </c>
      <c r="E117" s="48"/>
      <c r="F117" s="37">
        <f t="shared" ref="F117:J117" si="23">SUM(F108:F116)</f>
        <v>0</v>
      </c>
      <c r="G117" s="37">
        <f t="shared" si="23"/>
        <v>0</v>
      </c>
      <c r="H117" s="37">
        <f t="shared" si="23"/>
        <v>0</v>
      </c>
      <c r="I117" s="37">
        <f t="shared" si="23"/>
        <v>0</v>
      </c>
      <c r="J117" s="37">
        <f t="shared" si="23"/>
        <v>0</v>
      </c>
      <c r="K117" s="49"/>
      <c r="L117" s="37">
        <f>SUM(L108:L116)</f>
        <v>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3">
        <f t="shared" ref="A118:B118" si="24">A100</f>
        <v>2</v>
      </c>
      <c r="B118" s="24">
        <f t="shared" si="24"/>
        <v>1</v>
      </c>
      <c r="C118" s="51" t="s">
        <v>37</v>
      </c>
      <c r="D118" s="63"/>
      <c r="E118" s="53"/>
      <c r="F118" s="54">
        <f t="shared" ref="F118:J118" si="25">F107+F117</f>
        <v>740</v>
      </c>
      <c r="G118" s="54">
        <f t="shared" si="25"/>
        <v>26</v>
      </c>
      <c r="H118" s="54">
        <f t="shared" si="25"/>
        <v>24.4</v>
      </c>
      <c r="I118" s="54">
        <f t="shared" si="25"/>
        <v>134.80000000000001</v>
      </c>
      <c r="J118" s="54">
        <f t="shared" si="25"/>
        <v>792</v>
      </c>
      <c r="K118" s="54"/>
      <c r="L118" s="54">
        <f>L107+L117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">
      <c r="A119" s="25">
        <v>2</v>
      </c>
      <c r="B119" s="18">
        <v>2</v>
      </c>
      <c r="C119" s="64" t="s">
        <v>23</v>
      </c>
      <c r="D119" s="65" t="s">
        <v>24</v>
      </c>
      <c r="E119" s="35" t="s">
        <v>64</v>
      </c>
      <c r="F119" s="36">
        <v>200</v>
      </c>
      <c r="G119" s="36">
        <v>10.8</v>
      </c>
      <c r="H119" s="36">
        <v>5.9</v>
      </c>
      <c r="I119" s="36">
        <v>18.899999999999999</v>
      </c>
      <c r="J119" s="36">
        <v>175</v>
      </c>
      <c r="K119" s="40">
        <v>492</v>
      </c>
      <c r="L119" s="3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thickBot="1" x14ac:dyDescent="0.3">
      <c r="A120" s="25"/>
      <c r="B120" s="18"/>
      <c r="C120" s="59"/>
      <c r="D120" s="60" t="s">
        <v>30</v>
      </c>
      <c r="E120" s="34" t="s">
        <v>74</v>
      </c>
      <c r="F120" s="43">
        <v>60</v>
      </c>
      <c r="G120" s="55">
        <v>13.6</v>
      </c>
      <c r="H120" s="56">
        <v>6.6</v>
      </c>
      <c r="I120" s="56">
        <v>8.4</v>
      </c>
      <c r="J120" s="56">
        <v>95</v>
      </c>
      <c r="K120" s="44">
        <v>46</v>
      </c>
      <c r="L120" s="4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5"/>
      <c r="B121" s="18"/>
      <c r="C121" s="59"/>
      <c r="D121" s="58" t="s">
        <v>25</v>
      </c>
      <c r="E121" s="34" t="s">
        <v>50</v>
      </c>
      <c r="F121" s="43">
        <v>200</v>
      </c>
      <c r="G121" s="43">
        <v>7.68</v>
      </c>
      <c r="H121" s="43"/>
      <c r="I121" s="43">
        <v>17.059999999999999</v>
      </c>
      <c r="J121" s="43">
        <v>69</v>
      </c>
      <c r="K121" s="44">
        <v>394</v>
      </c>
      <c r="L121" s="4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5"/>
      <c r="B122" s="18"/>
      <c r="C122" s="59"/>
      <c r="D122" s="58" t="s">
        <v>26</v>
      </c>
      <c r="E122" s="34" t="s">
        <v>46</v>
      </c>
      <c r="F122" s="43">
        <v>40</v>
      </c>
      <c r="G122" s="43">
        <v>3</v>
      </c>
      <c r="H122" s="43">
        <v>1.2</v>
      </c>
      <c r="I122" s="43">
        <v>20</v>
      </c>
      <c r="J122" s="43">
        <v>106</v>
      </c>
      <c r="K122" s="44"/>
      <c r="L122" s="4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5"/>
      <c r="B123" s="18"/>
      <c r="C123" s="59"/>
      <c r="D123" s="58" t="s">
        <v>59</v>
      </c>
      <c r="E123" s="34" t="s">
        <v>65</v>
      </c>
      <c r="F123" s="43">
        <v>40</v>
      </c>
      <c r="G123" s="43">
        <v>8.1999999999999993</v>
      </c>
      <c r="H123" s="43">
        <v>4.5999999999999996</v>
      </c>
      <c r="I123" s="43">
        <v>26.4</v>
      </c>
      <c r="J123" s="43">
        <v>188</v>
      </c>
      <c r="K123" s="44"/>
      <c r="L123" s="4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5"/>
      <c r="B124" s="18"/>
      <c r="C124" s="59"/>
      <c r="D124" s="60"/>
      <c r="E124" s="34"/>
      <c r="F124" s="43"/>
      <c r="G124" s="43"/>
      <c r="H124" s="43"/>
      <c r="I124" s="43"/>
      <c r="J124" s="43"/>
      <c r="K124" s="44"/>
      <c r="L124" s="4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5"/>
      <c r="B125" s="18"/>
      <c r="C125" s="59"/>
      <c r="D125" s="60"/>
      <c r="E125" s="34"/>
      <c r="F125" s="43"/>
      <c r="G125" s="43"/>
      <c r="H125" s="43"/>
      <c r="I125" s="43"/>
      <c r="J125" s="43"/>
      <c r="K125" s="44"/>
      <c r="L125" s="4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6"/>
      <c r="B126" s="20"/>
      <c r="C126" s="61"/>
      <c r="D126" s="62" t="s">
        <v>28</v>
      </c>
      <c r="E126" s="48"/>
      <c r="F126" s="37">
        <f t="shared" ref="F126:J126" si="26">SUM(F119:F125)</f>
        <v>540</v>
      </c>
      <c r="G126" s="37">
        <f t="shared" si="26"/>
        <v>43.28</v>
      </c>
      <c r="H126" s="37">
        <f t="shared" si="26"/>
        <v>18.299999999999997</v>
      </c>
      <c r="I126" s="37">
        <f t="shared" si="26"/>
        <v>90.759999999999991</v>
      </c>
      <c r="J126" s="37">
        <f t="shared" si="26"/>
        <v>633</v>
      </c>
      <c r="K126" s="49"/>
      <c r="L126" s="37">
        <f>SUM(L119:L125)</f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2">
        <f t="shared" ref="A127:B127" si="27">A119</f>
        <v>2</v>
      </c>
      <c r="B127" s="22">
        <f t="shared" si="27"/>
        <v>2</v>
      </c>
      <c r="C127" s="57" t="s">
        <v>29</v>
      </c>
      <c r="D127" s="58" t="s">
        <v>30</v>
      </c>
      <c r="E127" s="34"/>
      <c r="F127" s="43"/>
      <c r="G127" s="43"/>
      <c r="H127" s="43"/>
      <c r="I127" s="43"/>
      <c r="J127" s="43"/>
      <c r="K127" s="44"/>
      <c r="L127" s="4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5"/>
      <c r="B128" s="18"/>
      <c r="C128" s="59"/>
      <c r="D128" s="58" t="s">
        <v>31</v>
      </c>
      <c r="E128" s="34"/>
      <c r="F128" s="43"/>
      <c r="G128" s="43"/>
      <c r="H128" s="43"/>
      <c r="I128" s="43"/>
      <c r="J128" s="43"/>
      <c r="K128" s="44"/>
      <c r="L128" s="4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5"/>
      <c r="B129" s="18"/>
      <c r="C129" s="59"/>
      <c r="D129" s="58" t="s">
        <v>32</v>
      </c>
      <c r="E129" s="34"/>
      <c r="F129" s="43"/>
      <c r="G129" s="43"/>
      <c r="H129" s="43"/>
      <c r="I129" s="43"/>
      <c r="J129" s="43"/>
      <c r="K129" s="44"/>
      <c r="L129" s="4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5"/>
      <c r="B130" s="18"/>
      <c r="C130" s="59"/>
      <c r="D130" s="58" t="s">
        <v>33</v>
      </c>
      <c r="E130" s="34"/>
      <c r="F130" s="43"/>
      <c r="G130" s="43"/>
      <c r="H130" s="43"/>
      <c r="I130" s="43"/>
      <c r="J130" s="43"/>
      <c r="K130" s="44"/>
      <c r="L130" s="4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5"/>
      <c r="B131" s="18"/>
      <c r="C131" s="59"/>
      <c r="D131" s="58" t="s">
        <v>34</v>
      </c>
      <c r="E131" s="34"/>
      <c r="F131" s="43"/>
      <c r="G131" s="43"/>
      <c r="H131" s="43"/>
      <c r="I131" s="43"/>
      <c r="J131" s="43"/>
      <c r="K131" s="44"/>
      <c r="L131" s="4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5"/>
      <c r="B132" s="18"/>
      <c r="C132" s="59"/>
      <c r="D132" s="58" t="s">
        <v>35</v>
      </c>
      <c r="E132" s="34"/>
      <c r="F132" s="43"/>
      <c r="G132" s="43"/>
      <c r="H132" s="43"/>
      <c r="I132" s="43"/>
      <c r="J132" s="43"/>
      <c r="K132" s="44"/>
      <c r="L132" s="4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5"/>
      <c r="B133" s="18"/>
      <c r="C133" s="59"/>
      <c r="D133" s="58" t="s">
        <v>36</v>
      </c>
      <c r="E133" s="34"/>
      <c r="F133" s="43"/>
      <c r="G133" s="43"/>
      <c r="H133" s="43"/>
      <c r="I133" s="43"/>
      <c r="J133" s="43"/>
      <c r="K133" s="44"/>
      <c r="L133" s="4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5"/>
      <c r="B134" s="18"/>
      <c r="C134" s="59"/>
      <c r="D134" s="60"/>
      <c r="E134" s="34"/>
      <c r="F134" s="43"/>
      <c r="G134" s="43"/>
      <c r="H134" s="43"/>
      <c r="I134" s="43"/>
      <c r="J134" s="43"/>
      <c r="K134" s="44"/>
      <c r="L134" s="4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5"/>
      <c r="B135" s="18"/>
      <c r="C135" s="59"/>
      <c r="D135" s="60"/>
      <c r="E135" s="34"/>
      <c r="F135" s="43"/>
      <c r="G135" s="43"/>
      <c r="H135" s="43"/>
      <c r="I135" s="43"/>
      <c r="J135" s="43"/>
      <c r="K135" s="44"/>
      <c r="L135" s="4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6"/>
      <c r="B136" s="20"/>
      <c r="C136" s="61"/>
      <c r="D136" s="62" t="s">
        <v>28</v>
      </c>
      <c r="E136" s="48"/>
      <c r="F136" s="37">
        <f t="shared" ref="F136:J136" si="28">SUM(F127:F135)</f>
        <v>0</v>
      </c>
      <c r="G136" s="37">
        <f t="shared" si="28"/>
        <v>0</v>
      </c>
      <c r="H136" s="37">
        <f t="shared" si="28"/>
        <v>0</v>
      </c>
      <c r="I136" s="37">
        <f t="shared" si="28"/>
        <v>0</v>
      </c>
      <c r="J136" s="37">
        <f t="shared" si="28"/>
        <v>0</v>
      </c>
      <c r="K136" s="49"/>
      <c r="L136" s="37">
        <f>SUM(L127:L135)</f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7">
        <f t="shared" ref="A137:B137" si="29">A119</f>
        <v>2</v>
      </c>
      <c r="B137" s="27">
        <f t="shared" si="29"/>
        <v>2</v>
      </c>
      <c r="C137" s="51" t="s">
        <v>37</v>
      </c>
      <c r="D137" s="63"/>
      <c r="E137" s="53"/>
      <c r="F137" s="54">
        <f t="shared" ref="F137:J137" si="30">F126+F136</f>
        <v>540</v>
      </c>
      <c r="G137" s="54">
        <f t="shared" si="30"/>
        <v>43.28</v>
      </c>
      <c r="H137" s="54">
        <f t="shared" si="30"/>
        <v>18.299999999999997</v>
      </c>
      <c r="I137" s="54">
        <f t="shared" si="30"/>
        <v>90.759999999999991</v>
      </c>
      <c r="J137" s="54">
        <f t="shared" si="30"/>
        <v>633</v>
      </c>
      <c r="K137" s="54"/>
      <c r="L137" s="54">
        <f>L126+L136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15">
        <v>2</v>
      </c>
      <c r="B138" s="16">
        <v>3</v>
      </c>
      <c r="C138" s="64" t="s">
        <v>23</v>
      </c>
      <c r="D138" s="65" t="s">
        <v>24</v>
      </c>
      <c r="E138" s="35" t="s">
        <v>66</v>
      </c>
      <c r="F138" s="36">
        <v>200</v>
      </c>
      <c r="G138" s="36">
        <v>6.98</v>
      </c>
      <c r="H138" s="36">
        <v>10.42</v>
      </c>
      <c r="I138" s="36">
        <v>25</v>
      </c>
      <c r="J138" s="36">
        <v>111.19</v>
      </c>
      <c r="K138" s="40">
        <v>101</v>
      </c>
      <c r="L138" s="3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/>
      <c r="B139" s="18"/>
      <c r="C139" s="59"/>
      <c r="D139" s="60"/>
      <c r="E139" s="34" t="s">
        <v>56</v>
      </c>
      <c r="F139" s="43">
        <v>10</v>
      </c>
      <c r="G139" s="43">
        <v>2.4500000000000002</v>
      </c>
      <c r="H139" s="43">
        <v>7.55</v>
      </c>
      <c r="I139" s="43">
        <v>14.62</v>
      </c>
      <c r="J139" s="43">
        <v>136</v>
      </c>
      <c r="K139" s="44"/>
      <c r="L139" s="4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7"/>
      <c r="B140" s="18"/>
      <c r="C140" s="59"/>
      <c r="D140" s="58" t="s">
        <v>25</v>
      </c>
      <c r="E140" s="34" t="s">
        <v>53</v>
      </c>
      <c r="F140" s="43">
        <v>200</v>
      </c>
      <c r="G140" s="43">
        <v>0.13</v>
      </c>
      <c r="H140" s="43"/>
      <c r="I140" s="43">
        <v>12.9</v>
      </c>
      <c r="J140" s="43">
        <v>49</v>
      </c>
      <c r="K140" s="44">
        <v>411</v>
      </c>
      <c r="L140" s="4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7"/>
      <c r="B141" s="18"/>
      <c r="C141" s="59"/>
      <c r="D141" s="58" t="s">
        <v>26</v>
      </c>
      <c r="E141" s="34" t="s">
        <v>54</v>
      </c>
      <c r="F141" s="43">
        <v>40</v>
      </c>
      <c r="G141" s="43">
        <v>2.96</v>
      </c>
      <c r="H141" s="43">
        <v>1.1599999999999999</v>
      </c>
      <c r="I141" s="43">
        <v>20.56</v>
      </c>
      <c r="J141" s="43">
        <v>100</v>
      </c>
      <c r="K141" s="44"/>
      <c r="L141" s="4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17"/>
      <c r="B142" s="18"/>
      <c r="C142" s="59"/>
      <c r="D142" s="58" t="s">
        <v>27</v>
      </c>
      <c r="E142" s="34" t="s">
        <v>47</v>
      </c>
      <c r="F142" s="43">
        <v>100</v>
      </c>
      <c r="G142" s="43">
        <v>1.5</v>
      </c>
      <c r="H142" s="43"/>
      <c r="I142" s="43">
        <v>35</v>
      </c>
      <c r="J142" s="43">
        <v>66</v>
      </c>
      <c r="K142" s="44"/>
      <c r="L142" s="4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17"/>
      <c r="B143" s="18"/>
      <c r="C143" s="59"/>
      <c r="D143" s="60"/>
      <c r="E143" s="34"/>
      <c r="F143" s="43"/>
      <c r="G143" s="43"/>
      <c r="H143" s="43"/>
      <c r="I143" s="43"/>
      <c r="J143" s="43"/>
      <c r="K143" s="44"/>
      <c r="L143" s="4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19"/>
      <c r="B144" s="20"/>
      <c r="C144" s="61"/>
      <c r="D144" s="62" t="s">
        <v>28</v>
      </c>
      <c r="E144" s="48"/>
      <c r="F144" s="37">
        <f>SUM(F138:F143)</f>
        <v>550</v>
      </c>
      <c r="G144" s="37">
        <v>14.72</v>
      </c>
      <c r="H144" s="37">
        <v>19.93</v>
      </c>
      <c r="I144" s="37" t="s">
        <v>75</v>
      </c>
      <c r="J144" s="37" t="s">
        <v>76</v>
      </c>
      <c r="K144" s="49"/>
      <c r="L144" s="37">
        <f>SUM(L138:L143)</f>
        <v>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1">
        <f>A138</f>
        <v>2</v>
      </c>
      <c r="B145" s="22">
        <f>B138</f>
        <v>3</v>
      </c>
      <c r="C145" s="57" t="s">
        <v>29</v>
      </c>
      <c r="D145" s="58" t="s">
        <v>30</v>
      </c>
      <c r="E145" s="34"/>
      <c r="F145" s="43"/>
      <c r="G145" s="43"/>
      <c r="H145" s="43"/>
      <c r="I145" s="43"/>
      <c r="J145" s="43"/>
      <c r="K145" s="44"/>
      <c r="L145" s="4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17"/>
      <c r="B146" s="18"/>
      <c r="C146" s="59"/>
      <c r="D146" s="58" t="s">
        <v>31</v>
      </c>
      <c r="E146" s="34"/>
      <c r="F146" s="43"/>
      <c r="G146" s="43"/>
      <c r="H146" s="43"/>
      <c r="I146" s="43"/>
      <c r="J146" s="43"/>
      <c r="K146" s="44"/>
      <c r="L146" s="4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17"/>
      <c r="B147" s="18"/>
      <c r="C147" s="59"/>
      <c r="D147" s="58" t="s">
        <v>32</v>
      </c>
      <c r="E147" s="34"/>
      <c r="F147" s="43"/>
      <c r="G147" s="43"/>
      <c r="H147" s="43"/>
      <c r="I147" s="43"/>
      <c r="J147" s="43"/>
      <c r="K147" s="44"/>
      <c r="L147" s="4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17"/>
      <c r="B148" s="18"/>
      <c r="C148" s="59"/>
      <c r="D148" s="58" t="s">
        <v>33</v>
      </c>
      <c r="E148" s="34"/>
      <c r="F148" s="43"/>
      <c r="G148" s="43"/>
      <c r="H148" s="43"/>
      <c r="I148" s="43"/>
      <c r="J148" s="43"/>
      <c r="K148" s="44"/>
      <c r="L148" s="4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17"/>
      <c r="B149" s="18"/>
      <c r="C149" s="59"/>
      <c r="D149" s="58" t="s">
        <v>34</v>
      </c>
      <c r="E149" s="34"/>
      <c r="F149" s="43"/>
      <c r="G149" s="43"/>
      <c r="H149" s="43"/>
      <c r="I149" s="43"/>
      <c r="J149" s="43"/>
      <c r="K149" s="44"/>
      <c r="L149" s="4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17"/>
      <c r="B150" s="18"/>
      <c r="C150" s="59"/>
      <c r="D150" s="58" t="s">
        <v>35</v>
      </c>
      <c r="E150" s="34"/>
      <c r="F150" s="43"/>
      <c r="G150" s="43"/>
      <c r="H150" s="43"/>
      <c r="I150" s="43"/>
      <c r="J150" s="43"/>
      <c r="K150" s="44"/>
      <c r="L150" s="4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17"/>
      <c r="B151" s="18"/>
      <c r="C151" s="59"/>
      <c r="D151" s="58" t="s">
        <v>36</v>
      </c>
      <c r="E151" s="34"/>
      <c r="F151" s="43"/>
      <c r="G151" s="43"/>
      <c r="H151" s="43"/>
      <c r="I151" s="43"/>
      <c r="J151" s="43"/>
      <c r="K151" s="44"/>
      <c r="L151" s="4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17"/>
      <c r="B152" s="18"/>
      <c r="C152" s="59"/>
      <c r="D152" s="60"/>
      <c r="E152" s="34"/>
      <c r="F152" s="43"/>
      <c r="G152" s="43"/>
      <c r="H152" s="43"/>
      <c r="I152" s="43"/>
      <c r="J152" s="43"/>
      <c r="K152" s="44"/>
      <c r="L152" s="4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17"/>
      <c r="B153" s="18"/>
      <c r="C153" s="59"/>
      <c r="D153" s="60"/>
      <c r="E153" s="34"/>
      <c r="F153" s="43"/>
      <c r="G153" s="43"/>
      <c r="H153" s="43"/>
      <c r="I153" s="43"/>
      <c r="J153" s="43"/>
      <c r="K153" s="44"/>
      <c r="L153" s="4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19"/>
      <c r="B154" s="20"/>
      <c r="C154" s="61"/>
      <c r="D154" s="62" t="s">
        <v>28</v>
      </c>
      <c r="E154" s="48"/>
      <c r="F154" s="37">
        <f t="shared" ref="F154:J154" si="31">SUM(F145:F153)</f>
        <v>0</v>
      </c>
      <c r="G154" s="37">
        <f t="shared" si="31"/>
        <v>0</v>
      </c>
      <c r="H154" s="37">
        <f t="shared" si="31"/>
        <v>0</v>
      </c>
      <c r="I154" s="37">
        <f t="shared" si="31"/>
        <v>0</v>
      </c>
      <c r="J154" s="37">
        <f t="shared" si="31"/>
        <v>0</v>
      </c>
      <c r="K154" s="49"/>
      <c r="L154" s="37">
        <f>SUM(L145:L153)</f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3">
        <f>A138</f>
        <v>2</v>
      </c>
      <c r="B155" s="24">
        <f>B138</f>
        <v>3</v>
      </c>
      <c r="C155" s="51" t="s">
        <v>37</v>
      </c>
      <c r="D155" s="63"/>
      <c r="E155" s="53"/>
      <c r="F155" s="54">
        <f t="shared" ref="F155:J155" si="32">F144+F154</f>
        <v>550</v>
      </c>
      <c r="G155" s="54">
        <f t="shared" si="32"/>
        <v>14.72</v>
      </c>
      <c r="H155" s="54">
        <f t="shared" si="32"/>
        <v>19.93</v>
      </c>
      <c r="I155" s="54">
        <v>126.68</v>
      </c>
      <c r="J155" s="54">
        <v>547.19000000000005</v>
      </c>
      <c r="K155" s="54"/>
      <c r="L155" s="54">
        <f>L144+L154</f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15">
        <v>2</v>
      </c>
      <c r="B156" s="16">
        <v>4</v>
      </c>
      <c r="C156" s="64" t="s">
        <v>23</v>
      </c>
      <c r="D156" s="65" t="s">
        <v>24</v>
      </c>
      <c r="E156" s="35" t="s">
        <v>57</v>
      </c>
      <c r="F156" s="36" t="s">
        <v>77</v>
      </c>
      <c r="G156" s="36">
        <v>1</v>
      </c>
      <c r="H156" s="36">
        <v>7</v>
      </c>
      <c r="I156" s="36">
        <v>4</v>
      </c>
      <c r="J156" s="36">
        <v>126</v>
      </c>
      <c r="K156" s="40">
        <v>520</v>
      </c>
      <c r="L156" s="3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17"/>
      <c r="B157" s="18"/>
      <c r="C157" s="59"/>
      <c r="D157" s="60" t="s">
        <v>24</v>
      </c>
      <c r="E157" s="34" t="s">
        <v>67</v>
      </c>
      <c r="F157" s="43" t="s">
        <v>68</v>
      </c>
      <c r="G157" s="43">
        <v>10.6</v>
      </c>
      <c r="H157" s="43">
        <v>5.0999999999999996</v>
      </c>
      <c r="I157" s="43">
        <v>5.6</v>
      </c>
      <c r="J157" s="43">
        <v>112</v>
      </c>
      <c r="K157" s="44">
        <v>374</v>
      </c>
      <c r="L157" s="4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/>
      <c r="B158" s="18"/>
      <c r="C158" s="59"/>
      <c r="D158" s="58" t="s">
        <v>25</v>
      </c>
      <c r="E158" s="34" t="s">
        <v>58</v>
      </c>
      <c r="F158" s="43">
        <v>200</v>
      </c>
      <c r="G158" s="43">
        <v>0.3</v>
      </c>
      <c r="H158" s="43">
        <v>15.7</v>
      </c>
      <c r="I158" s="43">
        <v>31.4</v>
      </c>
      <c r="J158" s="43">
        <v>124</v>
      </c>
      <c r="K158" s="44">
        <v>639</v>
      </c>
      <c r="L158" s="4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7"/>
      <c r="B159" s="18"/>
      <c r="C159" s="59"/>
      <c r="D159" s="58" t="s">
        <v>26</v>
      </c>
      <c r="E159" s="34" t="s">
        <v>46</v>
      </c>
      <c r="F159" s="43">
        <v>40</v>
      </c>
      <c r="G159" s="43">
        <v>3</v>
      </c>
      <c r="H159" s="43">
        <v>1.2</v>
      </c>
      <c r="I159" s="43">
        <v>20</v>
      </c>
      <c r="J159" s="43">
        <v>106</v>
      </c>
      <c r="K159" s="44"/>
      <c r="L159" s="4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17"/>
      <c r="B160" s="18"/>
      <c r="C160" s="59"/>
      <c r="D160" s="58" t="s">
        <v>34</v>
      </c>
      <c r="E160" s="34" t="s">
        <v>55</v>
      </c>
      <c r="F160" s="43">
        <v>200</v>
      </c>
      <c r="G160" s="43">
        <v>1.4</v>
      </c>
      <c r="H160" s="43"/>
      <c r="I160" s="43">
        <v>24.4</v>
      </c>
      <c r="J160" s="43">
        <v>108</v>
      </c>
      <c r="K160" s="44"/>
      <c r="L160" s="4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17"/>
      <c r="B161" s="18"/>
      <c r="C161" s="59"/>
      <c r="D161" s="60" t="s">
        <v>30</v>
      </c>
      <c r="E161" s="34" t="s">
        <v>48</v>
      </c>
      <c r="F161" s="43">
        <v>60</v>
      </c>
      <c r="G161" s="43">
        <v>1.4</v>
      </c>
      <c r="H161" s="43">
        <v>5.0999999999999996</v>
      </c>
      <c r="I161" s="43">
        <v>8.9</v>
      </c>
      <c r="J161" s="43">
        <v>88</v>
      </c>
      <c r="K161" s="44">
        <v>43</v>
      </c>
      <c r="L161" s="4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17"/>
      <c r="B162" s="18"/>
      <c r="C162" s="59"/>
      <c r="D162" s="60"/>
      <c r="E162" s="34"/>
      <c r="F162" s="43"/>
      <c r="G162" s="43"/>
      <c r="H162" s="43"/>
      <c r="I162" s="43"/>
      <c r="J162" s="43"/>
      <c r="K162" s="44"/>
      <c r="L162" s="4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19"/>
      <c r="B163" s="20"/>
      <c r="C163" s="61"/>
      <c r="D163" s="62" t="s">
        <v>28</v>
      </c>
      <c r="E163" s="48"/>
      <c r="F163" s="37">
        <v>885</v>
      </c>
      <c r="G163" s="37">
        <f t="shared" ref="F163:J163" si="33">SUM(G156:G162)</f>
        <v>17.7</v>
      </c>
      <c r="H163" s="37">
        <f t="shared" si="33"/>
        <v>34.099999999999994</v>
      </c>
      <c r="I163" s="37">
        <f t="shared" si="33"/>
        <v>94.300000000000011</v>
      </c>
      <c r="J163" s="37">
        <f t="shared" si="33"/>
        <v>664</v>
      </c>
      <c r="K163" s="49"/>
      <c r="L163" s="37">
        <f>SUM(L156:L162)</f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1">
        <f t="shared" ref="A164:B164" si="34">A156</f>
        <v>2</v>
      </c>
      <c r="B164" s="22">
        <f t="shared" si="34"/>
        <v>4</v>
      </c>
      <c r="C164" s="57" t="s">
        <v>29</v>
      </c>
      <c r="D164" s="58" t="s">
        <v>30</v>
      </c>
      <c r="E164" s="34"/>
      <c r="F164" s="43"/>
      <c r="G164" s="43"/>
      <c r="H164" s="43"/>
      <c r="I164" s="43"/>
      <c r="J164" s="43"/>
      <c r="K164" s="44"/>
      <c r="L164" s="4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17"/>
      <c r="B165" s="18"/>
      <c r="C165" s="59"/>
      <c r="D165" s="58" t="s">
        <v>31</v>
      </c>
      <c r="E165" s="34"/>
      <c r="F165" s="43"/>
      <c r="G165" s="43"/>
      <c r="H165" s="43"/>
      <c r="I165" s="43"/>
      <c r="J165" s="43"/>
      <c r="K165" s="44"/>
      <c r="L165" s="4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17"/>
      <c r="B166" s="18"/>
      <c r="C166" s="59"/>
      <c r="D166" s="58" t="s">
        <v>32</v>
      </c>
      <c r="E166" s="34"/>
      <c r="F166" s="43"/>
      <c r="G166" s="43"/>
      <c r="H166" s="43"/>
      <c r="I166" s="43"/>
      <c r="J166" s="43"/>
      <c r="K166" s="44"/>
      <c r="L166" s="4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17"/>
      <c r="B167" s="18"/>
      <c r="C167" s="59"/>
      <c r="D167" s="58" t="s">
        <v>33</v>
      </c>
      <c r="E167" s="34"/>
      <c r="F167" s="43"/>
      <c r="G167" s="43"/>
      <c r="H167" s="43"/>
      <c r="I167" s="43"/>
      <c r="J167" s="43"/>
      <c r="K167" s="44"/>
      <c r="L167" s="4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17"/>
      <c r="B168" s="18"/>
      <c r="C168" s="59"/>
      <c r="D168" s="58" t="s">
        <v>34</v>
      </c>
      <c r="E168" s="34"/>
      <c r="F168" s="43"/>
      <c r="G168" s="43"/>
      <c r="H168" s="43"/>
      <c r="I168" s="43"/>
      <c r="J168" s="43"/>
      <c r="K168" s="44"/>
      <c r="L168" s="4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17"/>
      <c r="B169" s="18"/>
      <c r="C169" s="59"/>
      <c r="D169" s="58" t="s">
        <v>35</v>
      </c>
      <c r="E169" s="34"/>
      <c r="F169" s="43"/>
      <c r="G169" s="43"/>
      <c r="H169" s="43"/>
      <c r="I169" s="43"/>
      <c r="J169" s="43"/>
      <c r="K169" s="44"/>
      <c r="L169" s="4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17"/>
      <c r="B170" s="18"/>
      <c r="C170" s="59"/>
      <c r="D170" s="58" t="s">
        <v>36</v>
      </c>
      <c r="E170" s="34"/>
      <c r="F170" s="43"/>
      <c r="G170" s="43"/>
      <c r="H170" s="43"/>
      <c r="I170" s="43"/>
      <c r="J170" s="43"/>
      <c r="K170" s="44"/>
      <c r="L170" s="4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17"/>
      <c r="B171" s="18"/>
      <c r="C171" s="59"/>
      <c r="D171" s="60"/>
      <c r="E171" s="34"/>
      <c r="F171" s="43"/>
      <c r="G171" s="43"/>
      <c r="H171" s="43"/>
      <c r="I171" s="43"/>
      <c r="J171" s="43"/>
      <c r="K171" s="44"/>
      <c r="L171" s="4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17"/>
      <c r="B172" s="18"/>
      <c r="C172" s="59"/>
      <c r="D172" s="60"/>
      <c r="E172" s="34"/>
      <c r="F172" s="43"/>
      <c r="G172" s="43"/>
      <c r="H172" s="43"/>
      <c r="I172" s="43"/>
      <c r="J172" s="43"/>
      <c r="K172" s="44"/>
      <c r="L172" s="4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19"/>
      <c r="B173" s="20"/>
      <c r="C173" s="61"/>
      <c r="D173" s="62" t="s">
        <v>28</v>
      </c>
      <c r="E173" s="48"/>
      <c r="F173" s="37">
        <f t="shared" ref="F173:J173" si="35">SUM(F164:F172)</f>
        <v>0</v>
      </c>
      <c r="G173" s="37">
        <f t="shared" si="35"/>
        <v>0</v>
      </c>
      <c r="H173" s="37">
        <f t="shared" si="35"/>
        <v>0</v>
      </c>
      <c r="I173" s="37">
        <f t="shared" si="35"/>
        <v>0</v>
      </c>
      <c r="J173" s="37">
        <f t="shared" si="35"/>
        <v>0</v>
      </c>
      <c r="K173" s="49"/>
      <c r="L173" s="37">
        <f>SUM(L164:L172)</f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3">
        <f t="shared" ref="A174:B174" si="36">A156</f>
        <v>2</v>
      </c>
      <c r="B174" s="24">
        <f t="shared" si="36"/>
        <v>4</v>
      </c>
      <c r="C174" s="51" t="s">
        <v>37</v>
      </c>
      <c r="D174" s="63"/>
      <c r="E174" s="53"/>
      <c r="F174" s="54">
        <f t="shared" ref="F174:J174" si="37">F163+F173</f>
        <v>885</v>
      </c>
      <c r="G174" s="54">
        <f t="shared" si="37"/>
        <v>17.7</v>
      </c>
      <c r="H174" s="54">
        <f t="shared" si="37"/>
        <v>34.099999999999994</v>
      </c>
      <c r="I174" s="54">
        <f t="shared" si="37"/>
        <v>94.300000000000011</v>
      </c>
      <c r="J174" s="54">
        <f t="shared" si="37"/>
        <v>664</v>
      </c>
      <c r="K174" s="54"/>
      <c r="L174" s="54">
        <f>L163+L173</f>
        <v>0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15">
        <v>2</v>
      </c>
      <c r="B175" s="16">
        <v>5</v>
      </c>
      <c r="C175" s="64" t="s">
        <v>23</v>
      </c>
      <c r="D175" s="65" t="s">
        <v>24</v>
      </c>
      <c r="E175" s="35" t="s">
        <v>61</v>
      </c>
      <c r="F175" s="36">
        <v>100</v>
      </c>
      <c r="G175" s="36">
        <v>3.32</v>
      </c>
      <c r="H175" s="36">
        <v>6.13</v>
      </c>
      <c r="I175" s="36">
        <v>19.010000000000002</v>
      </c>
      <c r="J175" s="36">
        <v>145</v>
      </c>
      <c r="K175" s="40">
        <v>430</v>
      </c>
      <c r="L175" s="3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17"/>
      <c r="B176" s="18"/>
      <c r="C176" s="59"/>
      <c r="D176" s="60"/>
      <c r="E176" s="34" t="s">
        <v>56</v>
      </c>
      <c r="F176" s="43">
        <v>10</v>
      </c>
      <c r="G176" s="43">
        <v>2.4500000000000002</v>
      </c>
      <c r="H176" s="43">
        <v>7.55</v>
      </c>
      <c r="I176" s="43">
        <v>14.62</v>
      </c>
      <c r="J176" s="43">
        <v>136</v>
      </c>
      <c r="K176" s="44"/>
      <c r="L176" s="4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/>
      <c r="B177" s="18"/>
      <c r="C177" s="59"/>
      <c r="D177" s="58" t="s">
        <v>25</v>
      </c>
      <c r="E177" s="34" t="s">
        <v>69</v>
      </c>
      <c r="F177" s="43">
        <v>200</v>
      </c>
      <c r="G177" s="43">
        <v>4.9000000000000004</v>
      </c>
      <c r="H177" s="43">
        <v>5</v>
      </c>
      <c r="I177" s="43">
        <v>32.5</v>
      </c>
      <c r="J177" s="43">
        <v>190</v>
      </c>
      <c r="K177" s="44">
        <v>693</v>
      </c>
      <c r="L177" s="4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7"/>
      <c r="B178" s="18"/>
      <c r="C178" s="59"/>
      <c r="D178" s="58" t="s">
        <v>26</v>
      </c>
      <c r="E178" s="34" t="s">
        <v>54</v>
      </c>
      <c r="F178" s="43">
        <v>40</v>
      </c>
      <c r="G178" s="43">
        <v>2.96</v>
      </c>
      <c r="H178" s="43">
        <v>1.1599999999999999</v>
      </c>
      <c r="I178" s="43">
        <v>20.56</v>
      </c>
      <c r="J178" s="43">
        <v>100</v>
      </c>
      <c r="K178" s="44"/>
      <c r="L178" s="4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17"/>
      <c r="B179" s="18"/>
      <c r="C179" s="59"/>
      <c r="D179" s="58" t="s">
        <v>27</v>
      </c>
      <c r="E179" s="34" t="s">
        <v>47</v>
      </c>
      <c r="F179" s="43">
        <v>150</v>
      </c>
      <c r="G179" s="43">
        <v>1.5</v>
      </c>
      <c r="H179" s="43"/>
      <c r="I179" s="43">
        <v>35</v>
      </c>
      <c r="J179" s="43">
        <v>66</v>
      </c>
      <c r="K179" s="44"/>
      <c r="L179" s="4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17"/>
      <c r="B180" s="18"/>
      <c r="C180" s="59"/>
      <c r="D180" s="60"/>
      <c r="E180" s="34"/>
      <c r="F180" s="43"/>
      <c r="G180" s="43"/>
      <c r="H180" s="43"/>
      <c r="I180" s="43"/>
      <c r="J180" s="43"/>
      <c r="K180" s="44"/>
      <c r="L180" s="4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17"/>
      <c r="B181" s="18"/>
      <c r="C181" s="59"/>
      <c r="D181" s="60"/>
      <c r="E181" s="34"/>
      <c r="F181" s="43"/>
      <c r="G181" s="43"/>
      <c r="H181" s="43"/>
      <c r="I181" s="43"/>
      <c r="J181" s="43"/>
      <c r="K181" s="44"/>
      <c r="L181" s="4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9"/>
      <c r="B182" s="20"/>
      <c r="C182" s="61"/>
      <c r="D182" s="62" t="s">
        <v>28</v>
      </c>
      <c r="E182" s="48"/>
      <c r="F182" s="37">
        <f t="shared" ref="F182:J182" si="38">SUM(F175:F181)</f>
        <v>500</v>
      </c>
      <c r="G182" s="37">
        <f t="shared" si="38"/>
        <v>15.129999999999999</v>
      </c>
      <c r="H182" s="37">
        <f t="shared" si="38"/>
        <v>19.84</v>
      </c>
      <c r="I182" s="37">
        <f t="shared" si="38"/>
        <v>121.69</v>
      </c>
      <c r="J182" s="37">
        <f t="shared" si="38"/>
        <v>637</v>
      </c>
      <c r="K182" s="49"/>
      <c r="L182" s="37">
        <f>SUM(L175:L181)</f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1">
        <f t="shared" ref="A183:B183" si="39">A175</f>
        <v>2</v>
      </c>
      <c r="B183" s="22">
        <f t="shared" si="39"/>
        <v>5</v>
      </c>
      <c r="C183" s="57" t="s">
        <v>29</v>
      </c>
      <c r="D183" s="58" t="s">
        <v>30</v>
      </c>
      <c r="E183" s="34"/>
      <c r="F183" s="43"/>
      <c r="G183" s="43"/>
      <c r="H183" s="43"/>
      <c r="I183" s="43"/>
      <c r="J183" s="43"/>
      <c r="K183" s="44"/>
      <c r="L183" s="4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17"/>
      <c r="B184" s="18"/>
      <c r="C184" s="59"/>
      <c r="D184" s="58" t="s">
        <v>31</v>
      </c>
      <c r="E184" s="34"/>
      <c r="F184" s="43"/>
      <c r="G184" s="43"/>
      <c r="H184" s="43"/>
      <c r="I184" s="43"/>
      <c r="J184" s="43"/>
      <c r="K184" s="44"/>
      <c r="L184" s="4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17"/>
      <c r="B185" s="18"/>
      <c r="C185" s="59"/>
      <c r="D185" s="58" t="s">
        <v>32</v>
      </c>
      <c r="E185" s="34"/>
      <c r="F185" s="43"/>
      <c r="G185" s="43"/>
      <c r="H185" s="43"/>
      <c r="I185" s="43"/>
      <c r="J185" s="43"/>
      <c r="K185" s="44"/>
      <c r="L185" s="4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17"/>
      <c r="B186" s="18"/>
      <c r="C186" s="59"/>
      <c r="D186" s="58" t="s">
        <v>33</v>
      </c>
      <c r="E186" s="34"/>
      <c r="F186" s="43"/>
      <c r="G186" s="43"/>
      <c r="H186" s="43"/>
      <c r="I186" s="43"/>
      <c r="J186" s="43"/>
      <c r="K186" s="44"/>
      <c r="L186" s="4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17"/>
      <c r="B187" s="18"/>
      <c r="C187" s="59"/>
      <c r="D187" s="58" t="s">
        <v>34</v>
      </c>
      <c r="E187" s="34"/>
      <c r="F187" s="43"/>
      <c r="G187" s="43"/>
      <c r="H187" s="43"/>
      <c r="I187" s="43"/>
      <c r="J187" s="43"/>
      <c r="K187" s="44"/>
      <c r="L187" s="4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17"/>
      <c r="B188" s="18"/>
      <c r="C188" s="59"/>
      <c r="D188" s="58" t="s">
        <v>35</v>
      </c>
      <c r="E188" s="34"/>
      <c r="F188" s="43"/>
      <c r="G188" s="43"/>
      <c r="H188" s="43"/>
      <c r="I188" s="43"/>
      <c r="J188" s="43"/>
      <c r="K188" s="44"/>
      <c r="L188" s="4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17"/>
      <c r="B189" s="18"/>
      <c r="C189" s="59"/>
      <c r="D189" s="58" t="s">
        <v>36</v>
      </c>
      <c r="E189" s="34"/>
      <c r="F189" s="43"/>
      <c r="G189" s="43"/>
      <c r="H189" s="43"/>
      <c r="I189" s="43"/>
      <c r="J189" s="43"/>
      <c r="K189" s="44"/>
      <c r="L189" s="4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17"/>
      <c r="B190" s="18"/>
      <c r="C190" s="59"/>
      <c r="D190" s="60"/>
      <c r="E190" s="34"/>
      <c r="F190" s="43"/>
      <c r="G190" s="43"/>
      <c r="H190" s="43"/>
      <c r="I190" s="43"/>
      <c r="J190" s="43"/>
      <c r="K190" s="44"/>
      <c r="L190" s="4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17"/>
      <c r="B191" s="18"/>
      <c r="C191" s="59"/>
      <c r="D191" s="60"/>
      <c r="E191" s="34"/>
      <c r="F191" s="43"/>
      <c r="G191" s="43"/>
      <c r="H191" s="43"/>
      <c r="I191" s="43"/>
      <c r="J191" s="43"/>
      <c r="K191" s="44"/>
      <c r="L191" s="4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19"/>
      <c r="B192" s="20"/>
      <c r="C192" s="61"/>
      <c r="D192" s="62" t="s">
        <v>28</v>
      </c>
      <c r="E192" s="48"/>
      <c r="F192" s="37">
        <f t="shared" ref="F192:J192" si="40">SUM(F183:F191)</f>
        <v>0</v>
      </c>
      <c r="G192" s="37">
        <f t="shared" si="40"/>
        <v>0</v>
      </c>
      <c r="H192" s="37">
        <f t="shared" si="40"/>
        <v>0</v>
      </c>
      <c r="I192" s="37">
        <f t="shared" si="40"/>
        <v>0</v>
      </c>
      <c r="J192" s="37">
        <f t="shared" si="40"/>
        <v>0</v>
      </c>
      <c r="K192" s="49"/>
      <c r="L192" s="37">
        <f>SUM(L183:L191)</f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3">
        <f t="shared" ref="A193:B193" si="41">A175</f>
        <v>2</v>
      </c>
      <c r="B193" s="24">
        <f t="shared" si="41"/>
        <v>5</v>
      </c>
      <c r="C193" s="51" t="s">
        <v>37</v>
      </c>
      <c r="D193" s="63"/>
      <c r="E193" s="53"/>
      <c r="F193" s="54">
        <f t="shared" ref="F193:J193" si="42">F182+F192</f>
        <v>500</v>
      </c>
      <c r="G193" s="54">
        <f t="shared" si="42"/>
        <v>15.129999999999999</v>
      </c>
      <c r="H193" s="54">
        <f t="shared" si="42"/>
        <v>19.84</v>
      </c>
      <c r="I193" s="54">
        <f t="shared" si="42"/>
        <v>121.69</v>
      </c>
      <c r="J193" s="54">
        <f t="shared" si="42"/>
        <v>637</v>
      </c>
      <c r="K193" s="54"/>
      <c r="L193" s="54">
        <f>L182+L192</f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8"/>
      <c r="B194" s="29"/>
      <c r="C194" s="66" t="s">
        <v>38</v>
      </c>
      <c r="D194" s="67"/>
      <c r="E194" s="68"/>
      <c r="F194" s="69">
        <f>(F24+F43+F62+F80+F99+F118+F137+F155+F174+F193)/(IF(F24=0,0,1)+IF(F43=0,0,1)+IF(F62=0,0,1)+IF(F80=0,0,1)+IF(F99=0,0,1)+IF(F118=0,0,1)+IF(F137=0,0,1)+IF(F155=0,0,1)+IF(F174=0,0,1)+IF(F193=0,0,1))</f>
        <v>639.6</v>
      </c>
      <c r="G194" s="69">
        <f>(G24+G43+G62+G80+G99+G118+G137+G155+G174+G193)/(IF(G24=0,0,1)+IF(G43=0,0,1)+IF(G62=0,0,1)+IF(G80=0,0,1)+IF(G99=0,0,1)+IF(G118=0,0,1)+IF(G137=0,0,1)+IF(G155=0,0,1)+IF(G174=0,0,1)+IF(G193=0,0,1))</f>
        <v>25.669</v>
      </c>
      <c r="H194" s="69">
        <f>(H24+H43+H62+H80+H99+H118+H137+H155+H174+H193)/(IF(H24=0,0,1)+IF(H43=0,0,1)+IF(H62=0,0,1)+IF(H80=0,0,1)+IF(H99=0,0,1)+IF(H118=0,0,1)+IF(H137=0,0,1)+IF(H155=0,0,1)+IF(H174=0,0,1)+IF(H193=0,0,1))</f>
        <v>23.437000000000001</v>
      </c>
      <c r="I194" s="69">
        <f>(I24+I43+I62+I80+I99+I118+I137+I155+I174+I193)/(IF(I24=0,0,1)+IF(I43=0,0,1)+IF(I62=0,0,1)+IF(I80=0,0,1)+IF(I99=0,0,1)+IF(I118=0,0,1)+IF(I137=0,0,1)+IF(I155=0,0,1)+IF(I174=0,0,1)+IF(I193=0,0,1))</f>
        <v>110.199</v>
      </c>
      <c r="J194" s="69">
        <f>(J24+J43+J62+J80+J99+J118+J137+J155+J174+J193)/(IF(J24=0,0,1)+IF(J43=0,0,1)+IF(J62=0,0,1)+IF(J80=0,0,1)+IF(J99=0,0,1)+IF(J118=0,0,1)+IF(J137=0,0,1)+IF(J155=0,0,1)+IF(J174=0,0,1)+IF(J193=0,0,1))</f>
        <v>669.07399999999996</v>
      </c>
      <c r="K194" s="69"/>
      <c r="L194" s="69" t="e">
        <f>(L24+L43+L62+L80+L99+L118+L137+L155+L174+L193)/(IF(L24=0,0,1)+IF(L43=0,0,1)+IF(L62=0,0,1)+IF(L80=0,0,1)+IF(L99=0,0,1)+IF(L118=0,0,1)+IF(L137=0,0,1)+IF(L155=0,0,1)+IF(L174=0,0,1)+IF(L193=0,0,1))</f>
        <v>#DIV/0!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70"/>
      <c r="D195" s="70"/>
      <c r="E195" s="71"/>
      <c r="F195" s="71"/>
      <c r="G195" s="71"/>
      <c r="H195" s="71"/>
      <c r="I195" s="71"/>
      <c r="J195" s="71"/>
      <c r="K195" s="71"/>
      <c r="L195" s="7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70"/>
      <c r="D196" s="70"/>
      <c r="E196" s="71"/>
      <c r="F196" s="71"/>
      <c r="G196" s="71"/>
      <c r="H196" s="71"/>
      <c r="I196" s="71"/>
      <c r="J196" s="71"/>
      <c r="K196" s="71"/>
      <c r="L196" s="7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70"/>
      <c r="D197" s="70"/>
      <c r="E197" s="71"/>
      <c r="F197" s="71"/>
      <c r="G197" s="71"/>
      <c r="H197" s="71"/>
      <c r="I197" s="71"/>
      <c r="J197" s="71"/>
      <c r="K197" s="71"/>
      <c r="L197" s="7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70"/>
      <c r="D198" s="70"/>
      <c r="E198" s="71"/>
      <c r="F198" s="71"/>
      <c r="G198" s="71"/>
      <c r="H198" s="71"/>
      <c r="I198" s="71"/>
      <c r="J198" s="71"/>
      <c r="K198" s="71"/>
      <c r="L198" s="7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4">
    <mergeCell ref="C193:D193"/>
    <mergeCell ref="C194:E194"/>
    <mergeCell ref="C1:E1"/>
    <mergeCell ref="H1:K1"/>
    <mergeCell ref="H2:K2"/>
    <mergeCell ref="C24:D24"/>
    <mergeCell ref="C43:D43"/>
    <mergeCell ref="C62:D62"/>
    <mergeCell ref="C80:D80"/>
    <mergeCell ref="C99:D99"/>
    <mergeCell ref="C118:D118"/>
    <mergeCell ref="C137:D137"/>
    <mergeCell ref="C155:D155"/>
    <mergeCell ref="C174:D17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2025-01-22T18:09:47Z</dcterms:modified>
</cp:coreProperties>
</file>